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.Š. Duga Resa\"/>
    </mc:Choice>
  </mc:AlternateContent>
  <bookViews>
    <workbookView xWindow="0" yWindow="0" windowWidth="25740" windowHeight="12300" firstSheet="2" activeTab="5"/>
  </bookViews>
  <sheets>
    <sheet name="SAŽETAK OPĆI DIO" sheetId="1" r:id="rId1"/>
    <sheet name="RAČUN PRIHODA I RASHODA - ekon." sheetId="2" r:id="rId2"/>
    <sheet name="PRIHODI I RASHODI - po izvoru " sheetId="3" r:id="rId3"/>
    <sheet name="PRIHODI I RASHODI - po klasifik" sheetId="4" r:id="rId4"/>
    <sheet name="Posebni dio" sheetId="5" r:id="rId5"/>
    <sheet name="Rač. financiranja po ek.kl.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0" i="1"/>
  <c r="K9" i="1"/>
  <c r="J13" i="1"/>
  <c r="J12" i="1"/>
  <c r="J10" i="1"/>
  <c r="H11" i="1" l="1"/>
  <c r="H8" i="1"/>
  <c r="H14" i="1" l="1"/>
  <c r="F11" i="1"/>
  <c r="F8" i="1"/>
  <c r="F14" i="1" l="1"/>
  <c r="G8" i="1"/>
  <c r="G11" i="1"/>
  <c r="G14" i="1" l="1"/>
  <c r="I11" i="1"/>
  <c r="I8" i="1"/>
  <c r="K11" i="1" l="1"/>
  <c r="J11" i="1"/>
  <c r="K8" i="1"/>
  <c r="J8" i="1"/>
  <c r="I14" i="1"/>
  <c r="I27" i="1" l="1"/>
  <c r="K14" i="1"/>
  <c r="J14" i="1"/>
</calcChain>
</file>

<file path=xl/sharedStrings.xml><?xml version="1.0" encoding="utf-8"?>
<sst xmlns="http://schemas.openxmlformats.org/spreadsheetml/2006/main" count="789" uniqueCount="179">
  <si>
    <t>PRIHODI UKUPNO</t>
  </si>
  <si>
    <t>PRIHODI POSLOVANJA</t>
  </si>
  <si>
    <t>RASHODI UKUPNO</t>
  </si>
  <si>
    <t>RASHODI ZA NABAVU NEFINANCIJSKE IMOVINE</t>
  </si>
  <si>
    <t>IZDACI ZA FINANCIJSKU IMOVINU I OTPLATE ZAJMOVA</t>
  </si>
  <si>
    <t>NETO FINANCIRANJE</t>
  </si>
  <si>
    <t>I. OPĆI DIO</t>
  </si>
  <si>
    <t>A) SAŽETAK RAČUNA PRIHODA I RASHODA</t>
  </si>
  <si>
    <t>PRIHODI OD PRODAJE NEFINANCIJSKE IMOVINE</t>
  </si>
  <si>
    <t>RASHODI  POSLOVANJA</t>
  </si>
  <si>
    <t>RAZLIKA - VIŠAK / MANJAK</t>
  </si>
  <si>
    <t>B) SAŽETAK RAČUNA FINANCIRANJA</t>
  </si>
  <si>
    <t>PRIMICI OD FINANCIJSKE IMOVINE I ZADUŽIVANJA</t>
  </si>
  <si>
    <t xml:space="preserve">C) PRENESENI VIŠAK ILI PRENESENI MANJAK </t>
  </si>
  <si>
    <t>VIŠAK / MANJAK IZ PRETHODNE GODINE KOJI ĆE SE RASPOREDITI / POKRITI</t>
  </si>
  <si>
    <t>UKUPAN DONOS VIŠKA / MANJKA IZ PRETHODNE(IH) GODINE</t>
  </si>
  <si>
    <t>6 Prihodi poslovanja</t>
  </si>
  <si>
    <t>661 Prihodi od prodaje proizvoda i robe te pruženih usluga</t>
  </si>
  <si>
    <t>67 Prihodi iz nadležnog proračuna i od HZZO-a temeljem ugovornih obveza</t>
  </si>
  <si>
    <t>671 Prihodi iz nadležnog proračuna za financiranje redovne djelatnosti proračunskih korisnika</t>
  </si>
  <si>
    <t>3 Rashodi poslovanja</t>
  </si>
  <si>
    <t>31 Rashodi za zaposlene</t>
  </si>
  <si>
    <t>311 Plaće (Bruto)</t>
  </si>
  <si>
    <t>312 Ostali rashodi za zaposlene</t>
  </si>
  <si>
    <t>3121 Ostali rashodi za zaposlene</t>
  </si>
  <si>
    <t>313 Doprinosi na plaće</t>
  </si>
  <si>
    <t>32 Materijalni rashodi</t>
  </si>
  <si>
    <t>321 Naknade troškova zaposlenima</t>
  </si>
  <si>
    <t>3211 Službena putovanja</t>
  </si>
  <si>
    <t>322 Rashodi za materijal i energiju</t>
  </si>
  <si>
    <t>3221 Uredski materijal i ostali materijalni rashodi</t>
  </si>
  <si>
    <t>323 Rashodi za usluge</t>
  </si>
  <si>
    <t>3233 Usluge promidžbe i informiranja</t>
  </si>
  <si>
    <t>3237 Intelektualne i osobne usluge</t>
  </si>
  <si>
    <t>329 Ostali nespomenuti rashodi poslovanja</t>
  </si>
  <si>
    <t>34 Financijski rashodi</t>
  </si>
  <si>
    <t>343 Ostali financijski rashodi</t>
  </si>
  <si>
    <t>3431 Bankarske usluge i usluge platnog prometa</t>
  </si>
  <si>
    <t>4 Rashodi za nabavu nefinancijske imovine</t>
  </si>
  <si>
    <t>SVEUKUPNO PRIHODI</t>
  </si>
  <si>
    <t>SVEUKUPNO RASHODI</t>
  </si>
  <si>
    <t>Oznaka</t>
  </si>
  <si>
    <t>Izvršenje 2023.</t>
  </si>
  <si>
    <t>3212 Naknade za prijevoz, za rad na terenu i odvojeni život</t>
  </si>
  <si>
    <t>3214 Ostale naknade troškova zaposlenima</t>
  </si>
  <si>
    <t>3232 Usluge tekućeg i investicijskog održavanja</t>
  </si>
  <si>
    <t>3238 Računalne usluge</t>
  </si>
  <si>
    <t>3239 Ostale usluge</t>
  </si>
  <si>
    <t>3291 Naknade za rad predstavničkih i izvršnih tijela, povjerenstava i slično</t>
  </si>
  <si>
    <t>3223 Energija</t>
  </si>
  <si>
    <t>3234 Komunalne usluge</t>
  </si>
  <si>
    <t>II. POSEBNI DIO</t>
  </si>
  <si>
    <t>IZVJEŠTAJ PO PROGRAMSKOJ KLASIFIKACIJI</t>
  </si>
  <si>
    <t>I. OPĆI DIO                                                RAČUN PRIHODA I RASHODA PREMA EKONOMSKOJ KLASIFIKACIJI</t>
  </si>
  <si>
    <t xml:space="preserve">I. OPĆI DIO                                                IZVJEŠTAJ O PRIHODIMA I RASHODIMA PREMA IZVORIMA FINANCIRANJA </t>
  </si>
  <si>
    <t xml:space="preserve">I. OPĆI DIO                                                IZVJEŠTAJ O RASHODIMA PREMA FUNKCIJSKOJ KLASIFIKACIJI </t>
  </si>
  <si>
    <t>Plan 2024.</t>
  </si>
  <si>
    <t>Izvršenje 2024.</t>
  </si>
  <si>
    <t>Ind. ostv./pret.</t>
  </si>
  <si>
    <t>Ind.ostv. tek/pret</t>
  </si>
  <si>
    <t>Izvorni plan 2024.</t>
  </si>
  <si>
    <t>Tekući plan 2024.</t>
  </si>
  <si>
    <t>Ind.ostv. tek/pret.</t>
  </si>
  <si>
    <t>A. RAČUN PRIHODA I RASHODA</t>
  </si>
  <si>
    <t>63 Pomoći iz inozemstva i od subjekata unutar općeg proračuna</t>
  </si>
  <si>
    <t>66 Prihodi od prodaje proizvoda i robe te pruženih usluga i prihodi od donacija te povrati po protestiranim jamstvima</t>
  </si>
  <si>
    <t>6615 Prihodi od pruženih usluga</t>
  </si>
  <si>
    <t>6711 Prihodi iz nadležnog proračuna za financiranje rashoda poslovanja</t>
  </si>
  <si>
    <t>6712 Prihodi iz nadležnog proračuna za financiranje rashoda za nabavu nefinancijske imovine</t>
  </si>
  <si>
    <t>3111 Plaće za redovan rad</t>
  </si>
  <si>
    <t>01 Opći prihodi i primici</t>
  </si>
  <si>
    <t>03 Vlastiti prihodi</t>
  </si>
  <si>
    <t>3132 Doprinosi za obvezno zdravstveno osiguranje</t>
  </si>
  <si>
    <t>3213 Stručno usavršavanje zaposlenika</t>
  </si>
  <si>
    <t>560 POMOĆI-FOND EU KORISNICI</t>
  </si>
  <si>
    <t>3222 Materijal i sirovine</t>
  </si>
  <si>
    <t>3231 Usluge telefona, pošte i prijevoza</t>
  </si>
  <si>
    <t>3235 Zakupnine i najamnine</t>
  </si>
  <si>
    <t>3236 Zdravstvene i veterinarske usluge</t>
  </si>
  <si>
    <t>3292 Premije osiguranja</t>
  </si>
  <si>
    <t>3293 Reprezentacija</t>
  </si>
  <si>
    <t>3295 Pristojbe i naknade</t>
  </si>
  <si>
    <t>3299 Ostali nespomenuti rashodi poslovanja</t>
  </si>
  <si>
    <t>42 Rashodi za nabavu proizvedene dugotrajne imovine</t>
  </si>
  <si>
    <t>422 Postrojenja i oprema</t>
  </si>
  <si>
    <t>4221 Uredska oprema i namještaj</t>
  </si>
  <si>
    <t>Ostvarenje (4.)</t>
  </si>
  <si>
    <t>Ostvarenje preth. god. (1)</t>
  </si>
  <si>
    <t>Izvorni plan (2.)</t>
  </si>
  <si>
    <t>Tekući plan (3.)</t>
  </si>
  <si>
    <t>Ind. (5.) (4./1.)</t>
  </si>
  <si>
    <t>Ind. (6.) (4./2.)</t>
  </si>
  <si>
    <t>SVEUKUPNO RASHODI I IZDACI</t>
  </si>
  <si>
    <t>0 Javnost</t>
  </si>
  <si>
    <t>Ostvarenje 2023.</t>
  </si>
  <si>
    <t>Ostvarenje 01.01.-30.06.2024.</t>
  </si>
  <si>
    <t>Indeks 4./1. (5.)</t>
  </si>
  <si>
    <t>Indeks 4./3. (6.)</t>
  </si>
  <si>
    <t xml:space="preserve"> RAČUN FINANCIRANJA</t>
  </si>
  <si>
    <t xml:space="preserve">IZVJEŠTAJ RAČUNA FINANCIRANJA PREMA EKONOMSKOJ KLASIFIKACIJI </t>
  </si>
  <si>
    <t>I Rebalans 2024.</t>
  </si>
  <si>
    <t>632 Pomoći od međunarodnih organizacija te institucija i tijela EU</t>
  </si>
  <si>
    <t>6323 Tekuće pomoći od institucija i tijela EU</t>
  </si>
  <si>
    <t>511 FONDOVI EU-a KORISNICI</t>
  </si>
  <si>
    <t>636 Pomoći proračunskim korisnicima iz proračuna koji im nije nadležan</t>
  </si>
  <si>
    <t>6361 Tekuće pomoći proračunskim korisnicima iz proračuna koji im nije nadležan</t>
  </si>
  <si>
    <t>503 POMOĆI IZ NENADLEŽNIH PRORAČUNA - KORISNICI</t>
  </si>
  <si>
    <t>512 Pomoći iz državnog proračuna - plaće MZOS</t>
  </si>
  <si>
    <t>639 Prijenosi između proračunskih korisnika istog proračuna</t>
  </si>
  <si>
    <t>6391 Tekući prijenosi između proračunskih korisnika istog proračuna</t>
  </si>
  <si>
    <t>65 Prihodi od upravnih i administrativnih pristojbi, pristojbi po posebnim propisima i naknada</t>
  </si>
  <si>
    <t>652 Prihodi po posebnim propisima</t>
  </si>
  <si>
    <t>6526 Ostali nespomenuti prihodi</t>
  </si>
  <si>
    <t>432 PRIHODI ZA POSEBNE NAMJENE - korisnici</t>
  </si>
  <si>
    <t>663 Donacije od pravnih i fizičkih osoba izvan općeg proračuna i povrat donacija po protestiranim jamstvima</t>
  </si>
  <si>
    <t>6631 Tekuće donacije</t>
  </si>
  <si>
    <t>611 Donacije</t>
  </si>
  <si>
    <t>6632 Kapitalne donacije</t>
  </si>
  <si>
    <t>05 Pomoći</t>
  </si>
  <si>
    <t>56 Fondovi EU-a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</si>
  <si>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</si>
  <si>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</si>
  <si>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</si>
  <si>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</si>
  <si>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711 Prihodi od nefinancijske imovine i nadoknade štete s osnova osiguranja</t>
  </si>
  <si>
    <t>3131 Doprinosi za mirovinsko osiguranje</t>
  </si>
  <si>
    <t>3133 Doprinosi za obvezno osiguranje u slučaju nezaposlenosti</t>
  </si>
  <si>
    <t>3224 Materijal i dijelovi za tekuće i investicijsko održavanje</t>
  </si>
  <si>
    <t>3225 Sitni inventar i auto gume</t>
  </si>
  <si>
    <t>3227 Službena, radna i zaštitna odjeća i obuća</t>
  </si>
  <si>
    <t>3294 Članarine</t>
  </si>
  <si>
    <t>3296 troškovi sudskih postupaka</t>
  </si>
  <si>
    <t>3433 Zatezne kamate</t>
  </si>
  <si>
    <t>3434 Ostali nespomenuti financijski rashodi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</si>
  <si>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</si>
  <si>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</si>
  <si>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</si>
  <si>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</si>
  <si>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</si>
  <si>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</si>
  <si>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41 Rashodi za nabavu neproizvedene dugotrajne imovine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</si>
  <si>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</si>
  <si>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</si>
  <si>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</si>
  <si>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</si>
  <si>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</si>
  <si>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</si>
  <si>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8 UPRAVNI ODJEL ZA ŠKOLSTVO</t>
  </si>
  <si>
    <t>8-39 SREDNJA ŠKOLA DUGA RESA</t>
  </si>
  <si>
    <t>09 OBRAZOVANJE</t>
  </si>
  <si>
    <t>412 Nematerijalna imovina</t>
  </si>
  <si>
    <t>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</si>
  <si>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</si>
  <si>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</si>
  <si>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</si>
  <si>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141 Javne potrebe iznad zakonskog standarda SŠ</t>
  </si>
  <si>
    <t>A100078 Županijske javne potrebe SŠ</t>
  </si>
  <si>
    <t>A100191A Shema školskog voća, povrća i mlijeka</t>
  </si>
  <si>
    <t>157 Javne potrebe iznad zakonskog standarda u školstvu - ostali korisnici</t>
  </si>
  <si>
    <t>A100208 KARADAR</t>
  </si>
  <si>
    <t>158 Pomoćnici u nastavi OŠ i SŠ (EU projekt)</t>
  </si>
  <si>
    <t>A100128 Pomoćnici u nastavi OŠ i SŠ (EU projekt)</t>
  </si>
  <si>
    <t>125 Program javnih potreba iznad standarda - vlastiti prihodi</t>
  </si>
  <si>
    <t>A100042 Javne potrebe iznad standarda-vlastiti prihodi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</si>
  <si>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</si>
  <si>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</si>
  <si>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</si>
  <si>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</si>
  <si>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</si>
  <si>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A100171A Javne potrebe iznad standarda - projekti EU-a - korisnici</t>
  </si>
  <si>
    <t>201 MZOS- Plaće SŠ</t>
  </si>
  <si>
    <t>A200201 MZOS- Plaće SŠ</t>
  </si>
  <si>
    <t>IZVJEŠTAJ O IZVRŠENJU FINANCIJSKOG PLANA ZA 01.01.-31.12.2024. GODINE</t>
  </si>
  <si>
    <t>6362 Kapitalne pomoći proračunskim korisnicima iz proračuna koji im nije nadležan</t>
  </si>
  <si>
    <t>638 Pomoći temeljem prijenosa EU sredstava</t>
  </si>
  <si>
    <t>6381 Tekuće pomoći iz državnog proračuna temeljem prijenosa EU sredstava</t>
  </si>
  <si>
    <t>4123 Licence</t>
  </si>
  <si>
    <t>Ostvarenje 01.01.-31.12.2024.</t>
  </si>
  <si>
    <t>K100004 Nefinancijska imovina i investicijsko održavanje SŠ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</si>
</sst>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7"/>
      <color theme="1"/>
      <name val="Verdana"/>
      <family val="2"/>
    </font>
    <font>
      <b/>
      <sz val="12"/>
      <color theme="1"/>
      <name val="Arial"/>
      <family val="2"/>
      <charset val="238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i/>
      <sz val="7"/>
      <color rgb="FF000000"/>
      <name val="Verdana"/>
      <family val="2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8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8B4513"/>
      <name val="Arial"/>
      <family val="2"/>
    </font>
    <font>
      <sz val="7"/>
      <color rgb="FF8B4513"/>
      <name val="Verdana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8B8B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4A460"/>
        <bgColor indexed="64"/>
      </patternFill>
    </fill>
    <fill>
      <patternFill patternType="solid">
        <fgColor rgb="FF4682B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164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11" applyNumberFormat="0" applyAlignment="0" applyProtection="0"/>
    <xf numFmtId="0" fontId="25" fillId="11" borderId="12" applyNumberFormat="0" applyAlignment="0" applyProtection="0"/>
    <xf numFmtId="0" fontId="26" fillId="11" borderId="11" applyNumberFormat="0" applyAlignment="0" applyProtection="0"/>
    <xf numFmtId="0" fontId="27" fillId="0" borderId="13" applyNumberFormat="0" applyFill="0" applyAlignment="0" applyProtection="0"/>
    <xf numFmtId="0" fontId="28" fillId="12" borderId="14" applyNumberFormat="0" applyAlignment="0" applyProtection="0"/>
    <xf numFmtId="0" fontId="29" fillId="0" borderId="0" applyNumberFormat="0" applyFill="0" applyBorder="0" applyAlignment="0" applyProtection="0"/>
    <xf numFmtId="0" fontId="15" fillId="13" borderId="15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31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31" fillId="37" borderId="0" applyNumberFormat="0" applyBorder="0" applyAlignment="0" applyProtection="0"/>
    <xf numFmtId="0" fontId="4" fillId="0" borderId="0"/>
  </cellStyleXfs>
  <cellXfs count="132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wrapText="1"/>
    </xf>
    <xf numFmtId="0" fontId="7" fillId="0" borderId="3" xfId="0" quotePrefix="1" applyFont="1" applyBorder="1" applyAlignment="1">
      <alignment horizontal="left" wrapText="1"/>
    </xf>
    <xf numFmtId="0" fontId="7" fillId="0" borderId="3" xfId="0" quotePrefix="1" applyFont="1" applyBorder="1" applyAlignment="1">
      <alignment horizontal="center" wrapText="1"/>
    </xf>
    <xf numFmtId="0" fontId="7" fillId="0" borderId="3" xfId="0" quotePrefix="1" applyNumberFormat="1" applyFont="1" applyFill="1" applyBorder="1" applyAlignment="1" applyProtection="1">
      <alignment horizontal="left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10" fillId="0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wrapText="1"/>
    </xf>
    <xf numFmtId="3" fontId="2" fillId="0" borderId="0" xfId="0" applyNumberFormat="1" applyFont="1" applyBorder="1" applyAlignment="1">
      <alignment horizontal="right"/>
    </xf>
    <xf numFmtId="0" fontId="0" fillId="0" borderId="0" xfId="0" applyAlignment="1"/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left" vertical="center"/>
    </xf>
    <xf numFmtId="4" fontId="9" fillId="3" borderId="3" xfId="0" applyNumberFormat="1" applyFont="1" applyFill="1" applyBorder="1" applyAlignment="1" applyProtection="1">
      <alignment vertical="center"/>
    </xf>
    <xf numFmtId="4" fontId="7" fillId="0" borderId="4" xfId="0" applyNumberFormat="1" applyFont="1" applyBorder="1" applyAlignment="1">
      <alignment horizontal="right"/>
    </xf>
    <xf numFmtId="4" fontId="7" fillId="3" borderId="4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/>
    <xf numFmtId="4" fontId="7" fillId="0" borderId="2" xfId="0" quotePrefix="1" applyNumberFormat="1" applyFont="1" applyBorder="1" applyAlignment="1">
      <alignment horizontal="left" wrapText="1"/>
    </xf>
    <xf numFmtId="4" fontId="7" fillId="0" borderId="3" xfId="0" quotePrefix="1" applyNumberFormat="1" applyFont="1" applyBorder="1" applyAlignment="1">
      <alignment horizontal="left" wrapText="1"/>
    </xf>
    <xf numFmtId="4" fontId="7" fillId="0" borderId="3" xfId="0" quotePrefix="1" applyNumberFormat="1" applyFont="1" applyBorder="1" applyAlignment="1">
      <alignment horizontal="center" wrapText="1"/>
    </xf>
    <xf numFmtId="4" fontId="7" fillId="0" borderId="3" xfId="0" quotePrefix="1" applyNumberFormat="1" applyFont="1" applyFill="1" applyBorder="1" applyAlignment="1" applyProtection="1">
      <alignment horizontal="left"/>
    </xf>
    <xf numFmtId="4" fontId="7" fillId="2" borderId="4" xfId="0" applyNumberFormat="1" applyFont="1" applyFill="1" applyBorder="1" applyAlignment="1" applyProtection="1">
      <alignment horizontal="center" vertical="center" wrapText="1"/>
    </xf>
    <xf numFmtId="4" fontId="3" fillId="0" borderId="0" xfId="0" quotePrefix="1" applyNumberFormat="1" applyFont="1" applyFill="1" applyBorder="1" applyAlignment="1" applyProtection="1">
      <alignment horizontal="center" vertical="center" wrapText="1"/>
    </xf>
    <xf numFmtId="4" fontId="7" fillId="3" borderId="4" xfId="0" quotePrefix="1" applyNumberFormat="1" applyFont="1" applyFill="1" applyBorder="1" applyAlignment="1">
      <alignment horizontal="right"/>
    </xf>
    <xf numFmtId="4" fontId="0" fillId="0" borderId="0" xfId="0" applyNumberFormat="1"/>
    <xf numFmtId="0" fontId="16" fillId="0" borderId="0" xfId="0" applyFont="1" applyAlignment="1">
      <alignment horizontal="left" indent="1"/>
    </xf>
    <xf numFmtId="4" fontId="7" fillId="3" borderId="2" xfId="0" quotePrefix="1" applyNumberFormat="1" applyFont="1" applyFill="1" applyBorder="1" applyAlignment="1">
      <alignment horizontal="right"/>
    </xf>
    <xf numFmtId="164" fontId="14" fillId="0" borderId="7" xfId="1" applyFont="1" applyFill="1" applyBorder="1" applyAlignment="1">
      <alignment horizontal="right" indent="1"/>
    </xf>
    <xf numFmtId="4" fontId="8" fillId="3" borderId="4" xfId="0" quotePrefix="1" applyNumberFormat="1" applyFont="1" applyFill="1" applyBorder="1" applyAlignment="1">
      <alignment horizontal="right"/>
    </xf>
    <xf numFmtId="0" fontId="1" fillId="0" borderId="0" xfId="0" applyFont="1"/>
    <xf numFmtId="0" fontId="32" fillId="0" borderId="0" xfId="0" applyFont="1"/>
    <xf numFmtId="0" fontId="33" fillId="0" borderId="0" xfId="0" applyFont="1"/>
    <xf numFmtId="0" fontId="0" fillId="0" borderId="0" xfId="0"/>
    <xf numFmtId="0" fontId="0" fillId="0" borderId="0" xfId="0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0" fontId="35" fillId="5" borderId="0" xfId="0" applyFont="1" applyFill="1"/>
    <xf numFmtId="0" fontId="36" fillId="5" borderId="0" xfId="0" applyFont="1" applyFill="1"/>
    <xf numFmtId="0" fontId="37" fillId="5" borderId="0" xfId="0" applyFont="1" applyFill="1"/>
    <xf numFmtId="0" fontId="0" fillId="0" borderId="0" xfId="0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8" fillId="5" borderId="7" xfId="0" applyFont="1" applyFill="1" applyBorder="1" applyAlignment="1">
      <alignment horizontal="left" wrapText="1" indent="1"/>
    </xf>
    <xf numFmtId="4" fontId="38" fillId="5" borderId="7" xfId="0" applyNumberFormat="1" applyFont="1" applyFill="1" applyBorder="1" applyAlignment="1">
      <alignment horizontal="right" wrapText="1" indent="1"/>
    </xf>
    <xf numFmtId="0" fontId="39" fillId="5" borderId="7" xfId="0" applyFont="1" applyFill="1" applyBorder="1" applyAlignment="1">
      <alignment horizontal="right" wrapText="1" indent="1"/>
    </xf>
    <xf numFmtId="0" fontId="38" fillId="5" borderId="7" xfId="0" applyFont="1" applyFill="1" applyBorder="1" applyAlignment="1">
      <alignment horizontal="right" wrapText="1" indent="1"/>
    </xf>
    <xf numFmtId="0" fontId="12" fillId="0" borderId="0" xfId="0" applyNumberFormat="1" applyFont="1" applyFill="1" applyBorder="1" applyAlignment="1" applyProtection="1">
      <alignment wrapText="1"/>
    </xf>
    <xf numFmtId="4" fontId="8" fillId="3" borderId="2" xfId="0" quotePrefix="1" applyNumberFormat="1" applyFont="1" applyFill="1" applyBorder="1" applyAlignment="1" applyProtection="1">
      <alignment horizontal="left"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Alignment="1">
      <alignment wrapText="1"/>
    </xf>
    <xf numFmtId="4" fontId="7" fillId="4" borderId="2" xfId="0" applyNumberFormat="1" applyFont="1" applyFill="1" applyBorder="1" applyAlignment="1" applyProtection="1">
      <alignment horizontal="left" vertical="center" wrapText="1"/>
    </xf>
    <xf numFmtId="4" fontId="7" fillId="4" borderId="3" xfId="0" applyNumberFormat="1" applyFont="1" applyFill="1" applyBorder="1" applyAlignment="1" applyProtection="1">
      <alignment horizontal="left" vertical="center" wrapText="1"/>
    </xf>
    <xf numFmtId="4" fontId="7" fillId="4" borderId="5" xfId="0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horizontal="left" vertical="center" wrapText="1"/>
    </xf>
    <xf numFmtId="4" fontId="7" fillId="3" borderId="3" xfId="0" applyNumberFormat="1" applyFont="1" applyFill="1" applyBorder="1" applyAlignment="1" applyProtection="1">
      <alignment horizontal="left" vertical="center" wrapText="1"/>
    </xf>
    <xf numFmtId="4" fontId="7" fillId="3" borderId="5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4" fontId="8" fillId="0" borderId="2" xfId="0" applyNumberFormat="1" applyFont="1" applyFill="1" applyBorder="1" applyAlignment="1" applyProtection="1">
      <alignment horizontal="left" vertical="center" wrapText="1"/>
    </xf>
    <xf numFmtId="4" fontId="9" fillId="0" borderId="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4" fontId="8" fillId="0" borderId="2" xfId="0" quotePrefix="1" applyNumberFormat="1" applyFont="1" applyFill="1" applyBorder="1" applyAlignment="1">
      <alignment horizontal="left" vertical="center"/>
    </xf>
    <xf numFmtId="4" fontId="8" fillId="0" borderId="3" xfId="0" quotePrefix="1" applyNumberFormat="1" applyFont="1" applyFill="1" applyBorder="1" applyAlignment="1">
      <alignment horizontal="left" vertical="center"/>
    </xf>
    <xf numFmtId="4" fontId="8" fillId="0" borderId="5" xfId="0" quotePrefix="1" applyNumberFormat="1" applyFont="1" applyFill="1" applyBorder="1" applyAlignment="1">
      <alignment horizontal="left" vertical="center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8" fillId="0" borderId="5" xfId="0" applyNumberFormat="1" applyFont="1" applyFill="1" applyBorder="1" applyAlignment="1" applyProtection="1">
      <alignment horizontal="left" vertical="center" wrapText="1"/>
    </xf>
    <xf numFmtId="4" fontId="8" fillId="3" borderId="2" xfId="0" applyNumberFormat="1" applyFont="1" applyFill="1" applyBorder="1" applyAlignment="1" applyProtection="1">
      <alignment horizontal="left" vertical="center" wrapText="1"/>
    </xf>
    <xf numFmtId="4" fontId="8" fillId="3" borderId="3" xfId="0" applyNumberFormat="1" applyFont="1" applyFill="1" applyBorder="1" applyAlignment="1" applyProtection="1">
      <alignment horizontal="left" vertical="center" wrapText="1"/>
    </xf>
    <xf numFmtId="4" fontId="8" fillId="3" borderId="5" xfId="0" applyNumberFormat="1" applyFont="1" applyFill="1" applyBorder="1" applyAlignment="1" applyProtection="1">
      <alignment horizontal="left" vertical="center" wrapText="1"/>
    </xf>
    <xf numFmtId="4" fontId="8" fillId="0" borderId="2" xfId="0" quotePrefix="1" applyNumberFormat="1" applyFont="1" applyFill="1" applyBorder="1" applyAlignment="1" applyProtection="1">
      <alignment horizontal="left" vertical="center" wrapText="1"/>
    </xf>
    <xf numFmtId="4" fontId="8" fillId="0" borderId="3" xfId="0" quotePrefix="1" applyNumberFormat="1" applyFont="1" applyFill="1" applyBorder="1" applyAlignment="1" applyProtection="1">
      <alignment horizontal="left" vertical="center" wrapText="1"/>
    </xf>
    <xf numFmtId="4" fontId="8" fillId="0" borderId="5" xfId="0" quotePrefix="1" applyNumberFormat="1" applyFont="1" applyFill="1" applyBorder="1" applyAlignment="1" applyProtection="1">
      <alignment horizontal="left" vertical="center" wrapText="1"/>
    </xf>
    <xf numFmtId="4" fontId="8" fillId="0" borderId="2" xfId="0" quotePrefix="1" applyNumberFormat="1" applyFont="1" applyBorder="1" applyAlignment="1">
      <alignment horizontal="left" vertical="center"/>
    </xf>
    <xf numFmtId="4" fontId="8" fillId="0" borderId="3" xfId="0" quotePrefix="1" applyNumberFormat="1" applyFont="1" applyBorder="1" applyAlignment="1">
      <alignment horizontal="left" vertical="center"/>
    </xf>
    <xf numFmtId="4" fontId="8" fillId="0" borderId="5" xfId="0" quotePrefix="1" applyNumberFormat="1" applyFont="1" applyBorder="1" applyAlignment="1">
      <alignment horizontal="left" vertical="center"/>
    </xf>
    <xf numFmtId="4" fontId="8" fillId="3" borderId="3" xfId="0" quotePrefix="1" applyNumberFormat="1" applyFont="1" applyFill="1" applyBorder="1" applyAlignment="1" applyProtection="1">
      <alignment horizontal="left" vertical="center" wrapText="1"/>
    </xf>
    <xf numFmtId="4" fontId="8" fillId="3" borderId="5" xfId="0" quotePrefix="1" applyNumberFormat="1" applyFont="1" applyFill="1" applyBorder="1" applyAlignment="1" applyProtection="1">
      <alignment horizontal="left" vertical="center" wrapText="1"/>
    </xf>
    <xf numFmtId="0" fontId="34" fillId="2" borderId="0" xfId="0" applyFont="1" applyFill="1" applyAlignment="1">
      <alignment horizont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left" wrapText="1"/>
    </xf>
    <xf numFmtId="0" fontId="41" fillId="5" borderId="7" xfId="0" applyFont="1" applyFill="1" applyBorder="1" applyAlignment="1">
      <alignment wrapText="1"/>
    </xf>
    <xf numFmtId="0" fontId="35" fillId="5" borderId="7" xfId="0" applyFont="1" applyFill="1" applyBorder="1" applyAlignment="1">
      <alignment wrapText="1"/>
    </xf>
    <xf numFmtId="4" fontId="41" fillId="5" borderId="7" xfId="0" applyNumberFormat="1" applyFont="1" applyFill="1" applyBorder="1" applyAlignment="1">
      <alignment horizontal="right" wrapText="1"/>
    </xf>
    <xf numFmtId="0" fontId="41" fillId="5" borderId="7" xfId="0" applyFont="1" applyFill="1" applyBorder="1" applyAlignment="1">
      <alignment horizontal="right" wrapText="1"/>
    </xf>
    <xf numFmtId="0" fontId="35" fillId="5" borderId="7" xfId="0" applyFont="1" applyFill="1" applyBorder="1" applyAlignment="1">
      <alignment horizontal="right" wrapText="1"/>
    </xf>
    <xf numFmtId="0" fontId="41" fillId="40" borderId="7" xfId="0" applyFont="1" applyFill="1" applyBorder="1" applyAlignment="1">
      <alignment horizontal="left" wrapText="1"/>
    </xf>
    <xf numFmtId="4" fontId="41" fillId="40" borderId="7" xfId="0" applyNumberFormat="1" applyFont="1" applyFill="1" applyBorder="1" applyAlignment="1">
      <alignment horizontal="right" wrapText="1"/>
    </xf>
    <xf numFmtId="0" fontId="41" fillId="40" borderId="7" xfId="0" applyFont="1" applyFill="1" applyBorder="1" applyAlignment="1">
      <alignment horizontal="right" wrapText="1"/>
    </xf>
    <xf numFmtId="0" fontId="35" fillId="40" borderId="7" xfId="0" applyFont="1" applyFill="1" applyBorder="1" applyAlignment="1">
      <alignment horizontal="right" wrapText="1"/>
    </xf>
    <xf numFmtId="0" fontId="41" fillId="41" borderId="7" xfId="0" applyFont="1" applyFill="1" applyBorder="1" applyAlignment="1">
      <alignment horizontal="left" wrapText="1"/>
    </xf>
    <xf numFmtId="4" fontId="41" fillId="41" borderId="7" xfId="0" applyNumberFormat="1" applyFont="1" applyFill="1" applyBorder="1" applyAlignment="1">
      <alignment horizontal="right" wrapText="1"/>
    </xf>
    <xf numFmtId="0" fontId="41" fillId="41" borderId="7" xfId="0" applyFont="1" applyFill="1" applyBorder="1" applyAlignment="1">
      <alignment horizontal="right" wrapText="1"/>
    </xf>
    <xf numFmtId="0" fontId="35" fillId="41" borderId="7" xfId="0" applyFont="1" applyFill="1" applyBorder="1" applyAlignment="1">
      <alignment horizontal="right" wrapText="1"/>
    </xf>
    <xf numFmtId="0" fontId="42" fillId="43" borderId="7" xfId="0" applyFont="1" applyFill="1" applyBorder="1" applyAlignment="1">
      <alignment horizontal="left" wrapText="1"/>
    </xf>
    <xf numFmtId="4" fontId="42" fillId="43" borderId="7" xfId="0" applyNumberFormat="1" applyFont="1" applyFill="1" applyBorder="1" applyAlignment="1">
      <alignment horizontal="right" wrapText="1"/>
    </xf>
    <xf numFmtId="0" fontId="42" fillId="43" borderId="7" xfId="0" applyFont="1" applyFill="1" applyBorder="1" applyAlignment="1">
      <alignment horizontal="right" wrapText="1"/>
    </xf>
    <xf numFmtId="0" fontId="35" fillId="43" borderId="7" xfId="0" applyFont="1" applyFill="1" applyBorder="1" applyAlignment="1">
      <alignment horizontal="right" wrapText="1"/>
    </xf>
    <xf numFmtId="0" fontId="42" fillId="39" borderId="7" xfId="0" applyFont="1" applyFill="1" applyBorder="1" applyAlignment="1">
      <alignment horizontal="left" wrapText="1"/>
    </xf>
    <xf numFmtId="4" fontId="42" fillId="39" borderId="7" xfId="0" applyNumberFormat="1" applyFont="1" applyFill="1" applyBorder="1" applyAlignment="1">
      <alignment horizontal="right" wrapText="1"/>
    </xf>
    <xf numFmtId="0" fontId="42" fillId="39" borderId="7" xfId="0" applyFont="1" applyFill="1" applyBorder="1" applyAlignment="1">
      <alignment horizontal="right" wrapText="1"/>
    </xf>
    <xf numFmtId="0" fontId="35" fillId="39" borderId="7" xfId="0" applyFont="1" applyFill="1" applyBorder="1" applyAlignment="1">
      <alignment horizontal="right" wrapText="1"/>
    </xf>
    <xf numFmtId="0" fontId="42" fillId="39" borderId="7" xfId="0" applyFont="1" applyFill="1" applyBorder="1" applyAlignment="1">
      <alignment wrapText="1"/>
    </xf>
    <xf numFmtId="0" fontId="35" fillId="39" borderId="7" xfId="0" applyFont="1" applyFill="1" applyBorder="1" applyAlignment="1">
      <alignment wrapText="1"/>
    </xf>
    <xf numFmtId="0" fontId="41" fillId="6" borderId="7" xfId="0" applyFont="1" applyFill="1" applyBorder="1" applyAlignment="1">
      <alignment horizontal="left" wrapText="1"/>
    </xf>
    <xf numFmtId="4" fontId="41" fillId="6" borderId="7" xfId="0" applyNumberFormat="1" applyFont="1" applyFill="1" applyBorder="1" applyAlignment="1">
      <alignment horizontal="right" wrapText="1"/>
    </xf>
    <xf numFmtId="0" fontId="41" fillId="6" borderId="7" xfId="0" applyFont="1" applyFill="1" applyBorder="1" applyAlignment="1">
      <alignment horizontal="right" wrapText="1"/>
    </xf>
    <xf numFmtId="0" fontId="35" fillId="6" borderId="7" xfId="0" applyFont="1" applyFill="1" applyBorder="1" applyAlignment="1">
      <alignment horizontal="right" wrapText="1"/>
    </xf>
    <xf numFmtId="0" fontId="41" fillId="38" borderId="7" xfId="0" applyFont="1" applyFill="1" applyBorder="1" applyAlignment="1">
      <alignment horizontal="left" wrapText="1"/>
    </xf>
    <xf numFmtId="4" fontId="41" fillId="38" borderId="7" xfId="0" applyNumberFormat="1" applyFont="1" applyFill="1" applyBorder="1" applyAlignment="1">
      <alignment horizontal="right" wrapText="1"/>
    </xf>
    <xf numFmtId="0" fontId="41" fillId="38" borderId="7" xfId="0" applyFont="1" applyFill="1" applyBorder="1" applyAlignment="1">
      <alignment horizontal="right" wrapText="1"/>
    </xf>
    <xf numFmtId="0" fontId="35" fillId="38" borderId="7" xfId="0" applyFont="1" applyFill="1" applyBorder="1" applyAlignment="1">
      <alignment horizontal="right" wrapText="1"/>
    </xf>
    <xf numFmtId="0" fontId="43" fillId="42" borderId="7" xfId="0" applyFont="1" applyFill="1" applyBorder="1" applyAlignment="1">
      <alignment horizontal="left" wrapText="1"/>
    </xf>
    <xf numFmtId="4" fontId="43" fillId="42" borderId="7" xfId="0" applyNumberFormat="1" applyFont="1" applyFill="1" applyBorder="1" applyAlignment="1">
      <alignment horizontal="right" wrapText="1"/>
    </xf>
    <xf numFmtId="0" fontId="43" fillId="42" borderId="7" xfId="0" applyFont="1" applyFill="1" applyBorder="1" applyAlignment="1">
      <alignment horizontal="right" wrapText="1"/>
    </xf>
    <xf numFmtId="0" fontId="44" fillId="42" borderId="7" xfId="0" applyFont="1" applyFill="1" applyBorder="1" applyAlignment="1">
      <alignment horizontal="right" wrapText="1"/>
    </xf>
    <xf numFmtId="0" fontId="42" fillId="38" borderId="7" xfId="0" applyFont="1" applyFill="1" applyBorder="1" applyAlignment="1">
      <alignment horizontal="left" wrapText="1"/>
    </xf>
    <xf numFmtId="0" fontId="42" fillId="38" borderId="7" xfId="0" applyFont="1" applyFill="1" applyBorder="1" applyAlignment="1">
      <alignment wrapText="1"/>
    </xf>
    <xf numFmtId="0" fontId="35" fillId="38" borderId="7" xfId="0" applyFont="1" applyFill="1" applyBorder="1" applyAlignment="1">
      <alignment wrapText="1"/>
    </xf>
    <xf numFmtId="4" fontId="42" fillId="38" borderId="7" xfId="0" applyNumberFormat="1" applyFont="1" applyFill="1" applyBorder="1" applyAlignment="1">
      <alignment horizontal="right" wrapText="1"/>
    </xf>
    <xf numFmtId="0" fontId="42" fillId="38" borderId="7" xfId="0" applyFont="1" applyFill="1" applyBorder="1" applyAlignment="1">
      <alignment horizontal="right" wrapText="1"/>
    </xf>
    <xf numFmtId="0" fontId="41" fillId="38" borderId="7" xfId="0" applyFont="1" applyFill="1" applyBorder="1" applyAlignment="1">
      <alignment wrapText="1"/>
    </xf>
    <xf numFmtId="0" fontId="43" fillId="42" borderId="7" xfId="0" applyFont="1" applyFill="1" applyBorder="1" applyAlignment="1">
      <alignment wrapText="1"/>
    </xf>
    <xf numFmtId="0" fontId="44" fillId="42" borderId="7" xfId="0" applyFont="1" applyFill="1" applyBorder="1" applyAlignment="1">
      <alignment wrapText="1"/>
    </xf>
    <xf numFmtId="0" fontId="41" fillId="6" borderId="7" xfId="0" applyFont="1" applyFill="1" applyBorder="1" applyAlignment="1">
      <alignment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bično_List4" xfId="43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0" workbookViewId="0">
      <selection activeCell="K9" sqref="K9"/>
    </sheetView>
  </sheetViews>
  <sheetFormatPr defaultRowHeight="14.4" x14ac:dyDescent="0.3"/>
  <cols>
    <col min="6" max="6" width="18.33203125" customWidth="1"/>
    <col min="7" max="7" width="14.88671875" customWidth="1"/>
    <col min="8" max="8" width="14.88671875" style="40" customWidth="1"/>
    <col min="9" max="9" width="14.109375" customWidth="1"/>
    <col min="10" max="11" width="14.109375" style="40" customWidth="1"/>
  </cols>
  <sheetData>
    <row r="1" spans="1:11" ht="15.6" x14ac:dyDescent="0.3">
      <c r="A1" s="66" t="s">
        <v>172</v>
      </c>
      <c r="B1" s="66"/>
      <c r="C1" s="66"/>
      <c r="D1" s="66"/>
      <c r="E1" s="66"/>
      <c r="F1" s="66"/>
      <c r="G1" s="66"/>
      <c r="H1" s="66"/>
      <c r="I1" s="66"/>
      <c r="J1" s="14"/>
      <c r="K1"/>
    </row>
    <row r="2" spans="1:11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66" t="s">
        <v>6</v>
      </c>
      <c r="B3" s="66"/>
      <c r="C3" s="66"/>
      <c r="D3" s="66"/>
      <c r="E3" s="66"/>
      <c r="F3" s="66"/>
      <c r="G3" s="66"/>
      <c r="H3" s="66"/>
      <c r="I3" s="66"/>
      <c r="J3"/>
      <c r="K3"/>
    </row>
    <row r="4" spans="1:11" ht="17.39999999999999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customHeight="1" x14ac:dyDescent="0.3">
      <c r="A5" s="66" t="s">
        <v>7</v>
      </c>
      <c r="B5" s="67"/>
      <c r="C5" s="67"/>
      <c r="D5" s="67"/>
      <c r="E5" s="67"/>
      <c r="F5" s="67"/>
      <c r="G5" s="67"/>
      <c r="H5" s="67"/>
      <c r="I5" s="67"/>
      <c r="J5"/>
      <c r="K5"/>
    </row>
    <row r="6" spans="1:11" ht="17.399999999999999" x14ac:dyDescent="0.3">
      <c r="A6" s="2"/>
      <c r="B6" s="3"/>
      <c r="C6" s="3"/>
      <c r="D6" s="3"/>
      <c r="E6" s="4"/>
      <c r="F6" s="5"/>
      <c r="G6" s="5"/>
      <c r="H6" s="5"/>
      <c r="I6" s="5"/>
      <c r="J6" s="5"/>
      <c r="K6" s="5"/>
    </row>
    <row r="7" spans="1:11" ht="26.4" x14ac:dyDescent="0.3">
      <c r="A7" s="6"/>
      <c r="B7" s="7"/>
      <c r="C7" s="7"/>
      <c r="D7" s="8"/>
      <c r="E7" s="9"/>
      <c r="F7" s="10" t="s">
        <v>42</v>
      </c>
      <c r="G7" s="10" t="s">
        <v>60</v>
      </c>
      <c r="H7" s="10" t="s">
        <v>61</v>
      </c>
      <c r="I7" s="10" t="s">
        <v>57</v>
      </c>
      <c r="J7" s="10" t="s">
        <v>59</v>
      </c>
      <c r="K7" s="10" t="s">
        <v>58</v>
      </c>
    </row>
    <row r="8" spans="1:11" ht="15" customHeight="1" x14ac:dyDescent="0.3">
      <c r="A8" s="73" t="s">
        <v>0</v>
      </c>
      <c r="B8" s="74"/>
      <c r="C8" s="74"/>
      <c r="D8" s="74"/>
      <c r="E8" s="75"/>
      <c r="F8" s="15">
        <f t="shared" ref="F8:I8" si="0">F9+F10</f>
        <v>1485558.4</v>
      </c>
      <c r="G8" s="15">
        <f t="shared" si="0"/>
        <v>1643548.73</v>
      </c>
      <c r="H8" s="15">
        <f t="shared" si="0"/>
        <v>1643548.73</v>
      </c>
      <c r="I8" s="15">
        <f t="shared" si="0"/>
        <v>1626417.97</v>
      </c>
      <c r="J8" s="15">
        <f>I8/F8*100</f>
        <v>109.48192746915907</v>
      </c>
      <c r="K8" s="15">
        <f>I8/H8*100</f>
        <v>98.957696861230275</v>
      </c>
    </row>
    <row r="9" spans="1:11" ht="15" customHeight="1" x14ac:dyDescent="0.3">
      <c r="A9" s="64" t="s">
        <v>1</v>
      </c>
      <c r="B9" s="71"/>
      <c r="C9" s="71"/>
      <c r="D9" s="71"/>
      <c r="E9" s="72"/>
      <c r="F9" s="16">
        <v>1485495.4</v>
      </c>
      <c r="G9" s="34">
        <v>1643368.73</v>
      </c>
      <c r="H9" s="34">
        <v>1643368.73</v>
      </c>
      <c r="I9" s="16">
        <v>1626354.97</v>
      </c>
      <c r="J9" s="15">
        <v>109.48</v>
      </c>
      <c r="K9" s="15">
        <f t="shared" ref="K9:K14" si="1">I9/H9*100</f>
        <v>98.964702218716312</v>
      </c>
    </row>
    <row r="10" spans="1:11" x14ac:dyDescent="0.3">
      <c r="A10" s="68" t="s">
        <v>8</v>
      </c>
      <c r="B10" s="69"/>
      <c r="C10" s="69"/>
      <c r="D10" s="69"/>
      <c r="E10" s="70"/>
      <c r="F10" s="16">
        <v>63</v>
      </c>
      <c r="G10" s="16">
        <v>180</v>
      </c>
      <c r="H10" s="16">
        <v>180</v>
      </c>
      <c r="I10" s="16">
        <v>63</v>
      </c>
      <c r="J10" s="15">
        <f t="shared" ref="J9:J14" si="2">I10/F10*100</f>
        <v>100</v>
      </c>
      <c r="K10" s="15">
        <f t="shared" si="1"/>
        <v>35</v>
      </c>
    </row>
    <row r="11" spans="1:11" x14ac:dyDescent="0.3">
      <c r="A11" s="17" t="s">
        <v>2</v>
      </c>
      <c r="B11" s="18"/>
      <c r="C11" s="18"/>
      <c r="D11" s="18"/>
      <c r="E11" s="18"/>
      <c r="F11" s="15">
        <f>F12+F13</f>
        <v>1505366.45</v>
      </c>
      <c r="G11" s="15">
        <f>G12+G13</f>
        <v>1631436.73</v>
      </c>
      <c r="H11" s="15">
        <f>H12+H13</f>
        <v>1631436.73</v>
      </c>
      <c r="I11" s="15">
        <f>I12+I13</f>
        <v>1602001.88</v>
      </c>
      <c r="J11" s="15">
        <f t="shared" si="2"/>
        <v>106.41939575576431</v>
      </c>
      <c r="K11" s="15">
        <f t="shared" si="1"/>
        <v>98.195771281917871</v>
      </c>
    </row>
    <row r="12" spans="1:11" ht="15" customHeight="1" x14ac:dyDescent="0.3">
      <c r="A12" s="76" t="s">
        <v>9</v>
      </c>
      <c r="B12" s="77"/>
      <c r="C12" s="77"/>
      <c r="D12" s="77"/>
      <c r="E12" s="78"/>
      <c r="F12" s="16">
        <v>1341428.55</v>
      </c>
      <c r="G12" s="16">
        <v>1618229.73</v>
      </c>
      <c r="H12" s="16">
        <v>1618229.73</v>
      </c>
      <c r="I12" s="16">
        <v>1589317.68</v>
      </c>
      <c r="J12" s="15">
        <f t="shared" si="2"/>
        <v>118.47948815462442</v>
      </c>
      <c r="K12" s="15">
        <f t="shared" si="1"/>
        <v>98.213353180700736</v>
      </c>
    </row>
    <row r="13" spans="1:11" x14ac:dyDescent="0.3">
      <c r="A13" s="79" t="s">
        <v>3</v>
      </c>
      <c r="B13" s="80"/>
      <c r="C13" s="80"/>
      <c r="D13" s="80"/>
      <c r="E13" s="81"/>
      <c r="F13" s="19">
        <v>163937.9</v>
      </c>
      <c r="G13" s="19">
        <v>13207</v>
      </c>
      <c r="H13" s="19">
        <v>13207</v>
      </c>
      <c r="I13" s="19">
        <v>12684.2</v>
      </c>
      <c r="J13" s="15">
        <f t="shared" si="2"/>
        <v>7.7371980487733474</v>
      </c>
      <c r="K13" s="15">
        <f t="shared" si="1"/>
        <v>96.041493147573263</v>
      </c>
    </row>
    <row r="14" spans="1:11" ht="15" customHeight="1" x14ac:dyDescent="0.3">
      <c r="A14" s="53" t="s">
        <v>10</v>
      </c>
      <c r="B14" s="82"/>
      <c r="C14" s="82"/>
      <c r="D14" s="82"/>
      <c r="E14" s="83"/>
      <c r="F14" s="20">
        <f>F8-F11</f>
        <v>-19808.050000000047</v>
      </c>
      <c r="G14" s="15">
        <f>G8-G11</f>
        <v>12112</v>
      </c>
      <c r="H14" s="15">
        <f>H8-H11</f>
        <v>12112</v>
      </c>
      <c r="I14" s="20">
        <f>I8-I11</f>
        <v>24416.090000000084</v>
      </c>
      <c r="J14" s="15">
        <f t="shared" si="2"/>
        <v>-123.26347116450142</v>
      </c>
      <c r="K14" s="15">
        <f t="shared" si="1"/>
        <v>201.58594782034416</v>
      </c>
    </row>
    <row r="15" spans="1:11" ht="17.399999999999999" x14ac:dyDescent="0.3">
      <c r="A15" s="21"/>
      <c r="B15" s="22"/>
      <c r="C15" s="22"/>
      <c r="D15" s="22"/>
      <c r="E15" s="22"/>
      <c r="F15" s="22"/>
      <c r="G15" s="22"/>
      <c r="H15" s="22"/>
      <c r="I15" s="23"/>
      <c r="J15" s="23"/>
      <c r="K15" s="23"/>
    </row>
    <row r="16" spans="1:11" ht="15.75" customHeight="1" x14ac:dyDescent="0.3">
      <c r="A16" s="55" t="s">
        <v>11</v>
      </c>
      <c r="B16" s="56"/>
      <c r="C16" s="56"/>
      <c r="D16" s="56"/>
      <c r="E16" s="56"/>
      <c r="F16" s="56"/>
      <c r="G16" s="56"/>
      <c r="H16" s="56"/>
      <c r="I16" s="56"/>
      <c r="J16"/>
      <c r="K16"/>
    </row>
    <row r="17" spans="1:11" ht="17.399999999999999" x14ac:dyDescent="0.3">
      <c r="A17" s="21"/>
      <c r="B17" s="22"/>
      <c r="C17" s="22"/>
      <c r="D17" s="22"/>
      <c r="E17" s="22"/>
      <c r="F17" s="22"/>
      <c r="G17" s="22"/>
      <c r="H17" s="22"/>
      <c r="I17" s="23"/>
      <c r="J17" s="23"/>
      <c r="K17" s="23"/>
    </row>
    <row r="18" spans="1:11" ht="26.4" x14ac:dyDescent="0.3">
      <c r="A18" s="24"/>
      <c r="B18" s="25"/>
      <c r="C18" s="25"/>
      <c r="D18" s="26"/>
      <c r="E18" s="27"/>
      <c r="F18" s="28" t="s">
        <v>42</v>
      </c>
      <c r="G18" s="28" t="s">
        <v>60</v>
      </c>
      <c r="H18" s="28" t="s">
        <v>61</v>
      </c>
      <c r="I18" s="28" t="s">
        <v>57</v>
      </c>
      <c r="J18" s="28" t="s">
        <v>62</v>
      </c>
      <c r="K18" s="10" t="s">
        <v>58</v>
      </c>
    </row>
    <row r="19" spans="1:11" ht="25.5" customHeight="1" x14ac:dyDescent="0.3">
      <c r="A19" s="64" t="s">
        <v>12</v>
      </c>
      <c r="B19" s="71"/>
      <c r="C19" s="71"/>
      <c r="D19" s="71"/>
      <c r="E19" s="72"/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1:11" ht="24.75" customHeight="1" x14ac:dyDescent="0.3">
      <c r="A20" s="64" t="s">
        <v>4</v>
      </c>
      <c r="B20" s="65"/>
      <c r="C20" s="65"/>
      <c r="D20" s="65"/>
      <c r="E20" s="65"/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1:11" x14ac:dyDescent="0.3">
      <c r="A21" s="53" t="s">
        <v>5</v>
      </c>
      <c r="B21" s="54"/>
      <c r="C21" s="54"/>
      <c r="D21" s="54"/>
      <c r="E21" s="54"/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</row>
    <row r="22" spans="1:11" ht="17.399999999999999" x14ac:dyDescent="0.3">
      <c r="A22" s="29"/>
      <c r="B22" s="22"/>
      <c r="C22" s="22"/>
      <c r="D22" s="22"/>
      <c r="E22" s="22"/>
      <c r="F22" s="22"/>
      <c r="G22" s="22"/>
      <c r="H22" s="22"/>
      <c r="I22" s="23"/>
      <c r="J22" s="23"/>
      <c r="K22" s="23"/>
    </row>
    <row r="23" spans="1:11" ht="15.6" x14ac:dyDescent="0.3">
      <c r="A23" s="55" t="s">
        <v>13</v>
      </c>
      <c r="B23" s="56"/>
      <c r="C23" s="56"/>
      <c r="D23" s="56"/>
      <c r="E23" s="56"/>
      <c r="F23" s="56"/>
      <c r="G23" s="56"/>
      <c r="H23" s="56"/>
      <c r="I23" s="56"/>
      <c r="J23"/>
      <c r="K23"/>
    </row>
    <row r="24" spans="1:11" ht="17.399999999999999" x14ac:dyDescent="0.3">
      <c r="A24" s="29"/>
      <c r="B24" s="22"/>
      <c r="C24" s="22"/>
      <c r="D24" s="22"/>
      <c r="E24" s="22"/>
      <c r="F24" s="22"/>
      <c r="G24" s="22"/>
      <c r="H24" s="22"/>
      <c r="I24" s="23"/>
      <c r="J24" s="23"/>
      <c r="K24" s="23"/>
    </row>
    <row r="25" spans="1:11" ht="26.4" x14ac:dyDescent="0.3">
      <c r="A25" s="24"/>
      <c r="B25" s="25"/>
      <c r="C25" s="25"/>
      <c r="D25" s="26"/>
      <c r="E25" s="27"/>
      <c r="F25" s="28" t="s">
        <v>42</v>
      </c>
      <c r="G25" s="28" t="s">
        <v>60</v>
      </c>
      <c r="H25" s="28" t="s">
        <v>61</v>
      </c>
      <c r="I25" s="28" t="s">
        <v>57</v>
      </c>
      <c r="J25" s="28" t="s">
        <v>62</v>
      </c>
      <c r="K25" s="10" t="s">
        <v>58</v>
      </c>
    </row>
    <row r="26" spans="1:11" ht="27.75" customHeight="1" x14ac:dyDescent="0.3">
      <c r="A26" s="57" t="s">
        <v>15</v>
      </c>
      <c r="B26" s="58"/>
      <c r="C26" s="58"/>
      <c r="D26" s="58"/>
      <c r="E26" s="59"/>
      <c r="F26" s="35"/>
      <c r="G26" s="33">
        <v>-12112</v>
      </c>
      <c r="H26" s="33">
        <v>-12112</v>
      </c>
      <c r="I26" s="35"/>
      <c r="J26" s="35">
        <v>0</v>
      </c>
      <c r="K26" s="35">
        <v>0</v>
      </c>
    </row>
    <row r="27" spans="1:11" ht="31.5" customHeight="1" x14ac:dyDescent="0.3">
      <c r="A27" s="60" t="s">
        <v>14</v>
      </c>
      <c r="B27" s="61"/>
      <c r="C27" s="61"/>
      <c r="D27" s="61"/>
      <c r="E27" s="62"/>
      <c r="F27" s="30">
        <v>19808.05</v>
      </c>
      <c r="G27" s="33">
        <v>0</v>
      </c>
      <c r="H27" s="33">
        <v>0</v>
      </c>
      <c r="I27" s="30">
        <f>I26+I14</f>
        <v>24416.090000000084</v>
      </c>
      <c r="J27" s="30">
        <v>4.58</v>
      </c>
      <c r="K27" s="30">
        <v>0</v>
      </c>
    </row>
    <row r="28" spans="1:11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15.6" x14ac:dyDescent="0.3">
      <c r="A30" s="11"/>
      <c r="B30" s="12"/>
      <c r="C30" s="12"/>
      <c r="D30" s="12"/>
      <c r="E30" s="12"/>
      <c r="F30" s="13"/>
      <c r="G30" s="13"/>
      <c r="H30" s="13"/>
      <c r="I30" s="13"/>
      <c r="J30" s="13"/>
      <c r="K30" s="13"/>
    </row>
    <row r="31" spans="1:11" x14ac:dyDescent="0.3">
      <c r="A31" s="52"/>
      <c r="B31" s="63"/>
      <c r="C31" s="63"/>
      <c r="D31" s="63"/>
      <c r="E31" s="63"/>
      <c r="F31" s="63"/>
      <c r="G31" s="63"/>
      <c r="H31" s="63"/>
      <c r="I31" s="63"/>
      <c r="J31"/>
      <c r="K31"/>
    </row>
    <row r="33" spans="1:11" x14ac:dyDescent="0.3">
      <c r="A33" s="52"/>
      <c r="B33" s="52"/>
      <c r="C33" s="52"/>
      <c r="D33" s="52"/>
      <c r="E33" s="52"/>
      <c r="F33" s="52"/>
      <c r="G33" s="52"/>
      <c r="H33" s="52"/>
      <c r="I33" s="52"/>
      <c r="J33"/>
      <c r="K33"/>
    </row>
    <row r="35" spans="1:11" x14ac:dyDescent="0.3">
      <c r="A35" s="52"/>
      <c r="B35" s="52"/>
      <c r="C35" s="52"/>
      <c r="D35" s="52"/>
      <c r="E35" s="52"/>
      <c r="F35" s="52"/>
      <c r="G35" s="52"/>
      <c r="H35" s="52"/>
      <c r="I35" s="52"/>
      <c r="J35"/>
      <c r="K35"/>
    </row>
  </sheetData>
  <mergeCells count="19">
    <mergeCell ref="A20:E20"/>
    <mergeCell ref="A1:I1"/>
    <mergeCell ref="A3:I3"/>
    <mergeCell ref="A5:I5"/>
    <mergeCell ref="A10:E10"/>
    <mergeCell ref="A9:E9"/>
    <mergeCell ref="A8:E8"/>
    <mergeCell ref="A12:E12"/>
    <mergeCell ref="A13:E13"/>
    <mergeCell ref="A14:E14"/>
    <mergeCell ref="A16:I16"/>
    <mergeCell ref="A19:E19"/>
    <mergeCell ref="A33:I33"/>
    <mergeCell ref="A35:I35"/>
    <mergeCell ref="A21:E21"/>
    <mergeCell ref="A23:I23"/>
    <mergeCell ref="A26:E26"/>
    <mergeCell ref="A27:E27"/>
    <mergeCell ref="A31:I3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4" workbookViewId="0">
      <selection activeCell="H88" sqref="H88"/>
    </sheetView>
  </sheetViews>
  <sheetFormatPr defaultRowHeight="14.4" x14ac:dyDescent="0.3"/>
  <cols>
    <col min="1" max="1" width="52.6640625" style="32" customWidth="1"/>
    <col min="2" max="2" width="17.88671875" style="32" customWidth="1"/>
    <col min="3" max="3" width="17.5546875" style="32" customWidth="1"/>
    <col min="4" max="4" width="18" style="32" customWidth="1"/>
    <col min="5" max="5" width="16.44140625" customWidth="1"/>
    <col min="6" max="6" width="11.109375" customWidth="1"/>
    <col min="7" max="7" width="8.5546875" customWidth="1"/>
    <col min="8" max="9" width="14.109375" bestFit="1" customWidth="1"/>
  </cols>
  <sheetData>
    <row r="1" spans="1:7" ht="52.95" customHeight="1" thickBot="1" x14ac:dyDescent="0.35">
      <c r="A1" s="66" t="s">
        <v>53</v>
      </c>
      <c r="B1" s="66"/>
      <c r="C1" s="66"/>
      <c r="D1" s="66"/>
      <c r="E1" s="66"/>
      <c r="F1" s="66"/>
      <c r="G1" s="66"/>
    </row>
    <row r="2" spans="1:7" ht="50.25" customHeight="1" thickBot="1" x14ac:dyDescent="0.35">
      <c r="A2" s="86" t="s">
        <v>41</v>
      </c>
      <c r="B2" s="86" t="s">
        <v>94</v>
      </c>
      <c r="C2" s="86" t="s">
        <v>56</v>
      </c>
      <c r="D2" s="86" t="s">
        <v>100</v>
      </c>
      <c r="E2" s="86" t="s">
        <v>177</v>
      </c>
      <c r="F2" s="86" t="s">
        <v>96</v>
      </c>
      <c r="G2" s="86" t="s">
        <v>97</v>
      </c>
    </row>
    <row r="3" spans="1:7" x14ac:dyDescent="0.3">
      <c r="A3" s="87" t="s">
        <v>63</v>
      </c>
      <c r="B3" s="88"/>
      <c r="C3" s="88"/>
      <c r="D3" s="88"/>
      <c r="E3" s="88"/>
      <c r="F3" s="88"/>
      <c r="G3" s="89"/>
    </row>
    <row r="4" spans="1:7" s="37" customFormat="1" ht="20.399999999999999" customHeight="1" x14ac:dyDescent="0.3">
      <c r="A4" s="87" t="s">
        <v>16</v>
      </c>
      <c r="B4" s="90">
        <v>1485495.4</v>
      </c>
      <c r="C4" s="90">
        <v>1643368.73</v>
      </c>
      <c r="D4" s="90">
        <v>1643368.73</v>
      </c>
      <c r="E4" s="90">
        <v>1626354.97</v>
      </c>
      <c r="F4" s="91">
        <v>109.48</v>
      </c>
      <c r="G4" s="92">
        <v>98.96</v>
      </c>
    </row>
    <row r="5" spans="1:7" s="36" customFormat="1" ht="43.95" customHeight="1" x14ac:dyDescent="0.3">
      <c r="A5" s="87" t="s">
        <v>64</v>
      </c>
      <c r="B5" s="90">
        <v>1205221.6499999999</v>
      </c>
      <c r="C5" s="90">
        <v>1420094.52</v>
      </c>
      <c r="D5" s="90">
        <v>1420094.52</v>
      </c>
      <c r="E5" s="90">
        <v>1403780.58</v>
      </c>
      <c r="F5" s="91">
        <v>116.47</v>
      </c>
      <c r="G5" s="92">
        <v>98.85</v>
      </c>
    </row>
    <row r="6" spans="1:7" ht="30" customHeight="1" x14ac:dyDescent="0.3">
      <c r="A6" s="87" t="s">
        <v>101</v>
      </c>
      <c r="B6" s="90">
        <v>11196.42</v>
      </c>
      <c r="C6" s="88"/>
      <c r="D6" s="88"/>
      <c r="E6" s="90">
        <v>4376.12</v>
      </c>
      <c r="F6" s="91">
        <v>39.08</v>
      </c>
      <c r="G6" s="89"/>
    </row>
    <row r="7" spans="1:7" s="36" customFormat="1" ht="29.25" customHeight="1" x14ac:dyDescent="0.3">
      <c r="A7" s="87" t="s">
        <v>102</v>
      </c>
      <c r="B7" s="90">
        <v>11196.42</v>
      </c>
      <c r="C7" s="88"/>
      <c r="D7" s="88"/>
      <c r="E7" s="90">
        <v>4376.12</v>
      </c>
      <c r="F7" s="91">
        <v>39.08</v>
      </c>
      <c r="G7" s="89"/>
    </row>
    <row r="8" spans="1:7" ht="27" x14ac:dyDescent="0.3">
      <c r="A8" s="87" t="s">
        <v>104</v>
      </c>
      <c r="B8" s="90">
        <v>1126278.6000000001</v>
      </c>
      <c r="C8" s="88"/>
      <c r="D8" s="88"/>
      <c r="E8" s="90">
        <v>1399404.46</v>
      </c>
      <c r="F8" s="91">
        <v>124.25</v>
      </c>
      <c r="G8" s="89"/>
    </row>
    <row r="9" spans="1:7" ht="27" x14ac:dyDescent="0.3">
      <c r="A9" s="87" t="s">
        <v>105</v>
      </c>
      <c r="B9" s="90">
        <v>1096161.78</v>
      </c>
      <c r="C9" s="88"/>
      <c r="D9" s="88"/>
      <c r="E9" s="90">
        <v>1398693.71</v>
      </c>
      <c r="F9" s="91">
        <v>127.6</v>
      </c>
      <c r="G9" s="89"/>
    </row>
    <row r="10" spans="1:7" s="37" customFormat="1" ht="27" x14ac:dyDescent="0.3">
      <c r="A10" s="87" t="s">
        <v>173</v>
      </c>
      <c r="B10" s="90">
        <v>30116.82</v>
      </c>
      <c r="C10" s="88"/>
      <c r="D10" s="88"/>
      <c r="E10" s="91">
        <v>710.75</v>
      </c>
      <c r="F10" s="91">
        <v>2.36</v>
      </c>
      <c r="G10" s="89"/>
    </row>
    <row r="11" spans="1:7" s="36" customFormat="1" x14ac:dyDescent="0.3">
      <c r="A11" s="87" t="s">
        <v>174</v>
      </c>
      <c r="B11" s="90">
        <v>64955.6</v>
      </c>
      <c r="C11" s="88"/>
      <c r="D11" s="88"/>
      <c r="E11" s="88"/>
      <c r="F11" s="88"/>
      <c r="G11" s="89"/>
    </row>
    <row r="12" spans="1:7" ht="27" x14ac:dyDescent="0.3">
      <c r="A12" s="87" t="s">
        <v>175</v>
      </c>
      <c r="B12" s="90">
        <v>64955.6</v>
      </c>
      <c r="C12" s="88"/>
      <c r="D12" s="88"/>
      <c r="E12" s="88"/>
      <c r="F12" s="88"/>
      <c r="G12" s="89"/>
    </row>
    <row r="13" spans="1:7" x14ac:dyDescent="0.3">
      <c r="A13" s="87" t="s">
        <v>108</v>
      </c>
      <c r="B13" s="90">
        <v>2791.03</v>
      </c>
      <c r="C13" s="88"/>
      <c r="D13" s="88"/>
      <c r="E13" s="88"/>
      <c r="F13" s="88"/>
      <c r="G13" s="89"/>
    </row>
    <row r="14" spans="1:7" ht="27" x14ac:dyDescent="0.3">
      <c r="A14" s="87" t="s">
        <v>109</v>
      </c>
      <c r="B14" s="90">
        <v>2791.03</v>
      </c>
      <c r="C14" s="88"/>
      <c r="D14" s="88"/>
      <c r="E14" s="88"/>
      <c r="F14" s="88"/>
      <c r="G14" s="89"/>
    </row>
    <row r="15" spans="1:7" s="36" customFormat="1" ht="27" x14ac:dyDescent="0.3">
      <c r="A15" s="87" t="s">
        <v>110</v>
      </c>
      <c r="B15" s="90">
        <v>9377.16</v>
      </c>
      <c r="C15" s="88"/>
      <c r="D15" s="88"/>
      <c r="E15" s="90">
        <v>7928.67</v>
      </c>
      <c r="F15" s="91">
        <v>84.55</v>
      </c>
      <c r="G15" s="89"/>
    </row>
    <row r="16" spans="1:7" x14ac:dyDescent="0.3">
      <c r="A16" s="87" t="s">
        <v>111</v>
      </c>
      <c r="B16" s="90">
        <v>9377.16</v>
      </c>
      <c r="C16" s="88"/>
      <c r="D16" s="88"/>
      <c r="E16" s="90">
        <v>7928.67</v>
      </c>
      <c r="F16" s="91">
        <v>84.55</v>
      </c>
      <c r="G16" s="89"/>
    </row>
    <row r="17" spans="1:7" x14ac:dyDescent="0.3">
      <c r="A17" s="87" t="s">
        <v>112</v>
      </c>
      <c r="B17" s="90">
        <v>9377.16</v>
      </c>
      <c r="C17" s="88"/>
      <c r="D17" s="88"/>
      <c r="E17" s="90">
        <v>7928.67</v>
      </c>
      <c r="F17" s="91">
        <v>84.55</v>
      </c>
      <c r="G17" s="89"/>
    </row>
    <row r="18" spans="1:7" ht="29.25" customHeight="1" x14ac:dyDescent="0.3">
      <c r="A18" s="87" t="s">
        <v>65</v>
      </c>
      <c r="B18" s="90">
        <v>96904.07</v>
      </c>
      <c r="C18" s="90">
        <v>68359</v>
      </c>
      <c r="D18" s="90">
        <v>68359</v>
      </c>
      <c r="E18" s="90">
        <v>45566.400000000001</v>
      </c>
      <c r="F18" s="91">
        <v>47.02</v>
      </c>
      <c r="G18" s="92">
        <v>66.66</v>
      </c>
    </row>
    <row r="19" spans="1:7" x14ac:dyDescent="0.3">
      <c r="A19" s="87" t="s">
        <v>17</v>
      </c>
      <c r="B19" s="90">
        <v>94465.56</v>
      </c>
      <c r="C19" s="88"/>
      <c r="D19" s="88"/>
      <c r="E19" s="90">
        <v>44846.400000000001</v>
      </c>
      <c r="F19" s="91">
        <v>47.47</v>
      </c>
      <c r="G19" s="89"/>
    </row>
    <row r="20" spans="1:7" s="36" customFormat="1" x14ac:dyDescent="0.3">
      <c r="A20" s="87" t="s">
        <v>66</v>
      </c>
      <c r="B20" s="90">
        <v>94465.56</v>
      </c>
      <c r="C20" s="88"/>
      <c r="D20" s="88"/>
      <c r="E20" s="90">
        <v>44846.400000000001</v>
      </c>
      <c r="F20" s="91">
        <v>47.47</v>
      </c>
      <c r="G20" s="89"/>
    </row>
    <row r="21" spans="1:7" ht="27" x14ac:dyDescent="0.3">
      <c r="A21" s="87" t="s">
        <v>114</v>
      </c>
      <c r="B21" s="90">
        <v>2438.5100000000002</v>
      </c>
      <c r="C21" s="88"/>
      <c r="D21" s="88"/>
      <c r="E21" s="91">
        <v>720</v>
      </c>
      <c r="F21" s="91">
        <v>29.53</v>
      </c>
      <c r="G21" s="89"/>
    </row>
    <row r="22" spans="1:7" s="37" customFormat="1" x14ac:dyDescent="0.3">
      <c r="A22" s="87" t="s">
        <v>115</v>
      </c>
      <c r="B22" s="90">
        <v>2030</v>
      </c>
      <c r="C22" s="88"/>
      <c r="D22" s="88"/>
      <c r="E22" s="91">
        <v>720</v>
      </c>
      <c r="F22" s="91">
        <v>35.47</v>
      </c>
      <c r="G22" s="89"/>
    </row>
    <row r="23" spans="1:7" s="36" customFormat="1" ht="15.75" customHeight="1" x14ac:dyDescent="0.3">
      <c r="A23" s="87" t="s">
        <v>117</v>
      </c>
      <c r="B23" s="91">
        <v>408.51</v>
      </c>
      <c r="C23" s="88"/>
      <c r="D23" s="88"/>
      <c r="E23" s="88"/>
      <c r="F23" s="88"/>
      <c r="G23" s="89"/>
    </row>
    <row r="24" spans="1:7" ht="27" x14ac:dyDescent="0.3">
      <c r="A24" s="87" t="s">
        <v>18</v>
      </c>
      <c r="B24" s="90">
        <v>173992.52</v>
      </c>
      <c r="C24" s="90">
        <v>154915.21</v>
      </c>
      <c r="D24" s="90">
        <v>154915.21</v>
      </c>
      <c r="E24" s="90">
        <v>169079.32</v>
      </c>
      <c r="F24" s="91">
        <v>97.18</v>
      </c>
      <c r="G24" s="92">
        <v>109.14</v>
      </c>
    </row>
    <row r="25" spans="1:7" ht="27" x14ac:dyDescent="0.3">
      <c r="A25" s="87" t="s">
        <v>19</v>
      </c>
      <c r="B25" s="90">
        <v>173992.52</v>
      </c>
      <c r="C25" s="88"/>
      <c r="D25" s="88"/>
      <c r="E25" s="90">
        <v>169079.32</v>
      </c>
      <c r="F25" s="91">
        <v>97.18</v>
      </c>
      <c r="G25" s="89"/>
    </row>
    <row r="26" spans="1:7" ht="27" x14ac:dyDescent="0.3">
      <c r="A26" s="87" t="s">
        <v>67</v>
      </c>
      <c r="B26" s="90">
        <v>131033.21</v>
      </c>
      <c r="C26" s="88"/>
      <c r="D26" s="88"/>
      <c r="E26" s="90">
        <v>158498.32</v>
      </c>
      <c r="F26" s="91">
        <v>120.96</v>
      </c>
      <c r="G26" s="89"/>
    </row>
    <row r="27" spans="1:7" ht="27" x14ac:dyDescent="0.3">
      <c r="A27" s="87" t="s">
        <v>68</v>
      </c>
      <c r="B27" s="90">
        <v>42959.31</v>
      </c>
      <c r="C27" s="88"/>
      <c r="D27" s="88"/>
      <c r="E27" s="90">
        <v>10581</v>
      </c>
      <c r="F27" s="91">
        <v>24.63</v>
      </c>
      <c r="G27" s="89"/>
    </row>
    <row r="28" spans="1:7" x14ac:dyDescent="0.3">
      <c r="A28" s="87" t="s">
        <v>120</v>
      </c>
      <c r="B28" s="91">
        <v>63</v>
      </c>
      <c r="C28" s="91">
        <v>180</v>
      </c>
      <c r="D28" s="91">
        <v>180</v>
      </c>
      <c r="E28" s="91">
        <v>63</v>
      </c>
      <c r="F28" s="91">
        <v>100</v>
      </c>
      <c r="G28" s="92">
        <v>35</v>
      </c>
    </row>
    <row r="29" spans="1:7" x14ac:dyDescent="0.3">
      <c r="A29" s="87" t="s">
        <v>121</v>
      </c>
      <c r="B29" s="91">
        <v>63</v>
      </c>
      <c r="C29" s="91">
        <v>180</v>
      </c>
      <c r="D29" s="91">
        <v>180</v>
      </c>
      <c r="E29" s="91">
        <v>63</v>
      </c>
      <c r="F29" s="91">
        <v>100</v>
      </c>
      <c r="G29" s="92">
        <v>35</v>
      </c>
    </row>
    <row r="30" spans="1:7" x14ac:dyDescent="0.3">
      <c r="A30" s="87" t="s">
        <v>122</v>
      </c>
      <c r="B30" s="91">
        <v>63</v>
      </c>
      <c r="C30" s="88"/>
      <c r="D30" s="88"/>
      <c r="E30" s="91">
        <v>63</v>
      </c>
      <c r="F30" s="91">
        <v>100</v>
      </c>
      <c r="G30" s="89"/>
    </row>
    <row r="31" spans="1:7" x14ac:dyDescent="0.3">
      <c r="A31" s="87" t="s">
        <v>123</v>
      </c>
      <c r="B31" s="91">
        <v>63</v>
      </c>
      <c r="C31" s="88"/>
      <c r="D31" s="88"/>
      <c r="E31" s="91">
        <v>63</v>
      </c>
      <c r="F31" s="91">
        <v>100</v>
      </c>
      <c r="G31" s="89"/>
    </row>
    <row r="32" spans="1:7" ht="14.25" customHeight="1" x14ac:dyDescent="0.3">
      <c r="A32" s="87" t="s">
        <v>39</v>
      </c>
      <c r="B32" s="90">
        <v>1485558.4</v>
      </c>
      <c r="C32" s="90">
        <v>1643548.73</v>
      </c>
      <c r="D32" s="90">
        <v>1643548.73</v>
      </c>
      <c r="E32" s="90">
        <v>1626417.97</v>
      </c>
      <c r="F32" s="91">
        <v>109.48</v>
      </c>
      <c r="G32" s="92">
        <v>98.96</v>
      </c>
    </row>
    <row r="33" spans="1:7" x14ac:dyDescent="0.3">
      <c r="A33" s="87" t="s">
        <v>20</v>
      </c>
      <c r="B33" s="90">
        <v>1341428.55</v>
      </c>
      <c r="C33" s="90">
        <v>1618229.73</v>
      </c>
      <c r="D33" s="90">
        <v>1618229.73</v>
      </c>
      <c r="E33" s="90">
        <v>1589317.68</v>
      </c>
      <c r="F33" s="91">
        <v>118.48</v>
      </c>
      <c r="G33" s="92">
        <v>98.21</v>
      </c>
    </row>
    <row r="34" spans="1:7" ht="18" customHeight="1" x14ac:dyDescent="0.3">
      <c r="A34" s="87" t="s">
        <v>21</v>
      </c>
      <c r="B34" s="90">
        <v>1103883.3799999999</v>
      </c>
      <c r="C34" s="90">
        <v>1406712</v>
      </c>
      <c r="D34" s="90">
        <v>1406712</v>
      </c>
      <c r="E34" s="90">
        <v>1386274.73</v>
      </c>
      <c r="F34" s="91">
        <v>125.58</v>
      </c>
      <c r="G34" s="92">
        <v>98.55</v>
      </c>
    </row>
    <row r="35" spans="1:7" x14ac:dyDescent="0.3">
      <c r="A35" s="87" t="s">
        <v>22</v>
      </c>
      <c r="B35" s="90">
        <v>911011.92</v>
      </c>
      <c r="C35" s="88"/>
      <c r="D35" s="88"/>
      <c r="E35" s="90">
        <v>1174019</v>
      </c>
      <c r="F35" s="91">
        <v>128.87</v>
      </c>
      <c r="G35" s="89"/>
    </row>
    <row r="36" spans="1:7" x14ac:dyDescent="0.3">
      <c r="A36" s="87" t="s">
        <v>69</v>
      </c>
      <c r="B36" s="90">
        <v>911011.92</v>
      </c>
      <c r="C36" s="88"/>
      <c r="D36" s="88"/>
      <c r="E36" s="90">
        <v>1174019</v>
      </c>
      <c r="F36" s="91">
        <v>128.87</v>
      </c>
      <c r="G36" s="89"/>
    </row>
    <row r="37" spans="1:7" x14ac:dyDescent="0.3">
      <c r="A37" s="87" t="s">
        <v>23</v>
      </c>
      <c r="B37" s="90">
        <v>45342.99</v>
      </c>
      <c r="C37" s="88"/>
      <c r="D37" s="88"/>
      <c r="E37" s="90">
        <v>45661.26</v>
      </c>
      <c r="F37" s="91">
        <v>100.7</v>
      </c>
      <c r="G37" s="89"/>
    </row>
    <row r="38" spans="1:7" x14ac:dyDescent="0.3">
      <c r="A38" s="87" t="s">
        <v>24</v>
      </c>
      <c r="B38" s="90">
        <v>45342.99</v>
      </c>
      <c r="C38" s="88"/>
      <c r="D38" s="88"/>
      <c r="E38" s="90">
        <v>45661.26</v>
      </c>
      <c r="F38" s="91">
        <v>100.7</v>
      </c>
      <c r="G38" s="89"/>
    </row>
    <row r="39" spans="1:7" x14ac:dyDescent="0.3">
      <c r="A39" s="87" t="s">
        <v>25</v>
      </c>
      <c r="B39" s="90">
        <v>147528.47</v>
      </c>
      <c r="C39" s="88"/>
      <c r="D39" s="88"/>
      <c r="E39" s="90">
        <v>166594.47</v>
      </c>
      <c r="F39" s="91">
        <v>112.92</v>
      </c>
      <c r="G39" s="89"/>
    </row>
    <row r="40" spans="1:7" x14ac:dyDescent="0.3">
      <c r="A40" s="87" t="s">
        <v>125</v>
      </c>
      <c r="B40" s="88"/>
      <c r="C40" s="88"/>
      <c r="D40" s="88"/>
      <c r="E40" s="90">
        <v>16552.79</v>
      </c>
      <c r="F40" s="88"/>
      <c r="G40" s="89"/>
    </row>
    <row r="41" spans="1:7" x14ac:dyDescent="0.3">
      <c r="A41" s="87" t="s">
        <v>72</v>
      </c>
      <c r="B41" s="90">
        <v>147465.03</v>
      </c>
      <c r="C41" s="88"/>
      <c r="D41" s="88"/>
      <c r="E41" s="90">
        <v>149982.56</v>
      </c>
      <c r="F41" s="91">
        <v>101.71</v>
      </c>
      <c r="G41" s="89"/>
    </row>
    <row r="42" spans="1:7" ht="27" x14ac:dyDescent="0.3">
      <c r="A42" s="87" t="s">
        <v>126</v>
      </c>
      <c r="B42" s="91">
        <v>63.44</v>
      </c>
      <c r="C42" s="88"/>
      <c r="D42" s="88"/>
      <c r="E42" s="91">
        <v>59.12</v>
      </c>
      <c r="F42" s="91">
        <v>93.19</v>
      </c>
      <c r="G42" s="89"/>
    </row>
    <row r="43" spans="1:7" x14ac:dyDescent="0.3">
      <c r="A43" s="87" t="s">
        <v>26</v>
      </c>
      <c r="B43" s="90">
        <v>234469.96</v>
      </c>
      <c r="C43" s="90">
        <v>207620.73</v>
      </c>
      <c r="D43" s="90">
        <v>207620.73</v>
      </c>
      <c r="E43" s="90">
        <v>199573.65</v>
      </c>
      <c r="F43" s="91">
        <v>85.12</v>
      </c>
      <c r="G43" s="92">
        <v>96.12</v>
      </c>
    </row>
    <row r="44" spans="1:7" x14ac:dyDescent="0.3">
      <c r="A44" s="87" t="s">
        <v>27</v>
      </c>
      <c r="B44" s="90">
        <v>64471.87</v>
      </c>
      <c r="C44" s="88"/>
      <c r="D44" s="88"/>
      <c r="E44" s="90">
        <v>78678.45</v>
      </c>
      <c r="F44" s="91">
        <v>122.04</v>
      </c>
      <c r="G44" s="89"/>
    </row>
    <row r="45" spans="1:7" x14ac:dyDescent="0.3">
      <c r="A45" s="87" t="s">
        <v>28</v>
      </c>
      <c r="B45" s="90">
        <v>12743.93</v>
      </c>
      <c r="C45" s="88"/>
      <c r="D45" s="88"/>
      <c r="E45" s="90">
        <v>14730.35</v>
      </c>
      <c r="F45" s="91">
        <v>115.59</v>
      </c>
      <c r="G45" s="89"/>
    </row>
    <row r="46" spans="1:7" x14ac:dyDescent="0.3">
      <c r="A46" s="87" t="s">
        <v>43</v>
      </c>
      <c r="B46" s="90">
        <v>48192.53</v>
      </c>
      <c r="C46" s="88"/>
      <c r="D46" s="88"/>
      <c r="E46" s="90">
        <v>60814.94</v>
      </c>
      <c r="F46" s="91">
        <v>126.19</v>
      </c>
      <c r="G46" s="89"/>
    </row>
    <row r="47" spans="1:7" x14ac:dyDescent="0.3">
      <c r="A47" s="87" t="s">
        <v>73</v>
      </c>
      <c r="B47" s="90">
        <v>2275.81</v>
      </c>
      <c r="C47" s="88"/>
      <c r="D47" s="88"/>
      <c r="E47" s="91">
        <v>840</v>
      </c>
      <c r="F47" s="91">
        <v>36.909999999999997</v>
      </c>
      <c r="G47" s="89"/>
    </row>
    <row r="48" spans="1:7" x14ac:dyDescent="0.3">
      <c r="A48" s="87" t="s">
        <v>44</v>
      </c>
      <c r="B48" s="90">
        <v>1259.5999999999999</v>
      </c>
      <c r="C48" s="88"/>
      <c r="D48" s="88"/>
      <c r="E48" s="90">
        <v>2293.16</v>
      </c>
      <c r="F48" s="91">
        <v>182.05</v>
      </c>
      <c r="G48" s="89"/>
    </row>
    <row r="49" spans="1:7" x14ac:dyDescent="0.3">
      <c r="A49" s="87" t="s">
        <v>29</v>
      </c>
      <c r="B49" s="90">
        <v>84920.8</v>
      </c>
      <c r="C49" s="88"/>
      <c r="D49" s="88"/>
      <c r="E49" s="90">
        <v>62062.44</v>
      </c>
      <c r="F49" s="91">
        <v>73.08</v>
      </c>
      <c r="G49" s="89"/>
    </row>
    <row r="50" spans="1:7" x14ac:dyDescent="0.3">
      <c r="A50" s="87" t="s">
        <v>30</v>
      </c>
      <c r="B50" s="90">
        <v>18845.25</v>
      </c>
      <c r="C50" s="88"/>
      <c r="D50" s="88"/>
      <c r="E50" s="90">
        <v>25817.1</v>
      </c>
      <c r="F50" s="91">
        <v>137</v>
      </c>
      <c r="G50" s="89"/>
    </row>
    <row r="51" spans="1:7" x14ac:dyDescent="0.3">
      <c r="A51" s="87" t="s">
        <v>75</v>
      </c>
      <c r="B51" s="90">
        <v>24983.23</v>
      </c>
      <c r="C51" s="88"/>
      <c r="D51" s="88"/>
      <c r="E51" s="90">
        <v>7241.07</v>
      </c>
      <c r="F51" s="91">
        <v>28.98</v>
      </c>
      <c r="G51" s="89"/>
    </row>
    <row r="52" spans="1:7" x14ac:dyDescent="0.3">
      <c r="A52" s="87" t="s">
        <v>49</v>
      </c>
      <c r="B52" s="90">
        <v>28823.23</v>
      </c>
      <c r="C52" s="88"/>
      <c r="D52" s="88"/>
      <c r="E52" s="90">
        <v>26941.66</v>
      </c>
      <c r="F52" s="91">
        <v>93.47</v>
      </c>
      <c r="G52" s="89"/>
    </row>
    <row r="53" spans="1:7" x14ac:dyDescent="0.3">
      <c r="A53" s="87" t="s">
        <v>127</v>
      </c>
      <c r="B53" s="90">
        <v>3659.33</v>
      </c>
      <c r="C53" s="88"/>
      <c r="D53" s="88"/>
      <c r="E53" s="90">
        <v>1217.75</v>
      </c>
      <c r="F53" s="91">
        <v>33.28</v>
      </c>
      <c r="G53" s="89"/>
    </row>
    <row r="54" spans="1:7" x14ac:dyDescent="0.3">
      <c r="A54" s="87" t="s">
        <v>128</v>
      </c>
      <c r="B54" s="90">
        <v>7775.76</v>
      </c>
      <c r="C54" s="88"/>
      <c r="D54" s="88"/>
      <c r="E54" s="88"/>
      <c r="F54" s="88"/>
      <c r="G54" s="89"/>
    </row>
    <row r="55" spans="1:7" x14ac:dyDescent="0.3">
      <c r="A55" s="87" t="s">
        <v>129</v>
      </c>
      <c r="B55" s="91">
        <v>834</v>
      </c>
      <c r="C55" s="88"/>
      <c r="D55" s="88"/>
      <c r="E55" s="91">
        <v>844.86</v>
      </c>
      <c r="F55" s="91">
        <v>101.3</v>
      </c>
      <c r="G55" s="89"/>
    </row>
    <row r="56" spans="1:7" x14ac:dyDescent="0.3">
      <c r="A56" s="87" t="s">
        <v>31</v>
      </c>
      <c r="B56" s="90">
        <v>70137.62</v>
      </c>
      <c r="C56" s="88"/>
      <c r="D56" s="88"/>
      <c r="E56" s="90">
        <v>44461.62</v>
      </c>
      <c r="F56" s="91">
        <v>63.39</v>
      </c>
      <c r="G56" s="89"/>
    </row>
    <row r="57" spans="1:7" x14ac:dyDescent="0.3">
      <c r="A57" s="87" t="s">
        <v>76</v>
      </c>
      <c r="B57" s="90">
        <v>9502.36</v>
      </c>
      <c r="C57" s="88"/>
      <c r="D57" s="88"/>
      <c r="E57" s="90">
        <v>6720.38</v>
      </c>
      <c r="F57" s="91">
        <v>70.72</v>
      </c>
      <c r="G57" s="89"/>
    </row>
    <row r="58" spans="1:7" x14ac:dyDescent="0.3">
      <c r="A58" s="87" t="s">
        <v>45</v>
      </c>
      <c r="B58" s="90">
        <v>22547.15</v>
      </c>
      <c r="C58" s="88"/>
      <c r="D58" s="88"/>
      <c r="E58" s="90">
        <v>9176.26</v>
      </c>
      <c r="F58" s="91">
        <v>40.700000000000003</v>
      </c>
      <c r="G58" s="89"/>
    </row>
    <row r="59" spans="1:7" x14ac:dyDescent="0.3">
      <c r="A59" s="87" t="s">
        <v>32</v>
      </c>
      <c r="B59" s="91">
        <v>254.88</v>
      </c>
      <c r="C59" s="88"/>
      <c r="D59" s="88"/>
      <c r="E59" s="90">
        <v>1316.16</v>
      </c>
      <c r="F59" s="91">
        <v>516.38</v>
      </c>
      <c r="G59" s="89"/>
    </row>
    <row r="60" spans="1:7" x14ac:dyDescent="0.3">
      <c r="A60" s="87" t="s">
        <v>50</v>
      </c>
      <c r="B60" s="90">
        <v>12562.88</v>
      </c>
      <c r="C60" s="88"/>
      <c r="D60" s="88"/>
      <c r="E60" s="90">
        <v>12171.83</v>
      </c>
      <c r="F60" s="91">
        <v>96.89</v>
      </c>
      <c r="G60" s="89"/>
    </row>
    <row r="61" spans="1:7" x14ac:dyDescent="0.3">
      <c r="A61" s="87" t="s">
        <v>77</v>
      </c>
      <c r="B61" s="90">
        <v>1841.48</v>
      </c>
      <c r="C61" s="88"/>
      <c r="D61" s="88"/>
      <c r="E61" s="90">
        <v>2018.23</v>
      </c>
      <c r="F61" s="91">
        <v>109.6</v>
      </c>
      <c r="G61" s="89"/>
    </row>
    <row r="62" spans="1:7" x14ac:dyDescent="0.3">
      <c r="A62" s="87" t="s">
        <v>78</v>
      </c>
      <c r="B62" s="90">
        <v>6834.36</v>
      </c>
      <c r="C62" s="88"/>
      <c r="D62" s="88"/>
      <c r="E62" s="91">
        <v>606.33000000000004</v>
      </c>
      <c r="F62" s="91">
        <v>8.8699999999999992</v>
      </c>
      <c r="G62" s="89"/>
    </row>
    <row r="63" spans="1:7" x14ac:dyDescent="0.3">
      <c r="A63" s="87" t="s">
        <v>33</v>
      </c>
      <c r="B63" s="90">
        <v>7449.64</v>
      </c>
      <c r="C63" s="88"/>
      <c r="D63" s="88"/>
      <c r="E63" s="90">
        <v>8710.9</v>
      </c>
      <c r="F63" s="91">
        <v>116.93</v>
      </c>
      <c r="G63" s="89"/>
    </row>
    <row r="64" spans="1:7" x14ac:dyDescent="0.3">
      <c r="A64" s="87" t="s">
        <v>46</v>
      </c>
      <c r="B64" s="90">
        <v>8821.6299999999992</v>
      </c>
      <c r="C64" s="88"/>
      <c r="D64" s="88"/>
      <c r="E64" s="90">
        <v>2462.5300000000002</v>
      </c>
      <c r="F64" s="91">
        <v>27.91</v>
      </c>
      <c r="G64" s="89"/>
    </row>
    <row r="65" spans="1:7" x14ac:dyDescent="0.3">
      <c r="A65" s="87" t="s">
        <v>47</v>
      </c>
      <c r="B65" s="91">
        <v>323.24</v>
      </c>
      <c r="C65" s="88"/>
      <c r="D65" s="88"/>
      <c r="E65" s="90">
        <v>1279</v>
      </c>
      <c r="F65" s="91">
        <v>395.68</v>
      </c>
      <c r="G65" s="89"/>
    </row>
    <row r="66" spans="1:7" x14ac:dyDescent="0.3">
      <c r="A66" s="87" t="s">
        <v>34</v>
      </c>
      <c r="B66" s="90">
        <v>14939.67</v>
      </c>
      <c r="C66" s="88"/>
      <c r="D66" s="88"/>
      <c r="E66" s="90">
        <v>14371.14</v>
      </c>
      <c r="F66" s="91">
        <v>96.19</v>
      </c>
      <c r="G66" s="89"/>
    </row>
    <row r="67" spans="1:7" ht="27" x14ac:dyDescent="0.3">
      <c r="A67" s="87" t="s">
        <v>48</v>
      </c>
      <c r="B67" s="91">
        <v>476.97</v>
      </c>
      <c r="C67" s="88"/>
      <c r="D67" s="88"/>
      <c r="E67" s="88"/>
      <c r="F67" s="88"/>
      <c r="G67" s="89"/>
    </row>
    <row r="68" spans="1:7" x14ac:dyDescent="0.3">
      <c r="A68" s="87" t="s">
        <v>79</v>
      </c>
      <c r="B68" s="91">
        <v>457.68</v>
      </c>
      <c r="C68" s="88"/>
      <c r="D68" s="88"/>
      <c r="E68" s="91">
        <v>848.02</v>
      </c>
      <c r="F68" s="91">
        <v>185.29</v>
      </c>
      <c r="G68" s="89"/>
    </row>
    <row r="69" spans="1:7" x14ac:dyDescent="0.3">
      <c r="A69" s="87" t="s">
        <v>80</v>
      </c>
      <c r="B69" s="90">
        <v>6036.32</v>
      </c>
      <c r="C69" s="88"/>
      <c r="D69" s="88"/>
      <c r="E69" s="90">
        <v>4818.9799999999996</v>
      </c>
      <c r="F69" s="91">
        <v>79.83</v>
      </c>
      <c r="G69" s="89"/>
    </row>
    <row r="70" spans="1:7" x14ac:dyDescent="0.3">
      <c r="A70" s="87" t="s">
        <v>130</v>
      </c>
      <c r="B70" s="91">
        <v>50</v>
      </c>
      <c r="C70" s="88"/>
      <c r="D70" s="88"/>
      <c r="E70" s="88"/>
      <c r="F70" s="88"/>
      <c r="G70" s="89"/>
    </row>
    <row r="71" spans="1:7" x14ac:dyDescent="0.3">
      <c r="A71" s="87" t="s">
        <v>81</v>
      </c>
      <c r="B71" s="90">
        <v>3571.73</v>
      </c>
      <c r="C71" s="88"/>
      <c r="D71" s="88"/>
      <c r="E71" s="90">
        <v>4429.42</v>
      </c>
      <c r="F71" s="91">
        <v>124.01</v>
      </c>
      <c r="G71" s="89"/>
    </row>
    <row r="72" spans="1:7" x14ac:dyDescent="0.3">
      <c r="A72" s="87" t="s">
        <v>131</v>
      </c>
      <c r="B72" s="90">
        <v>2544.29</v>
      </c>
      <c r="C72" s="88"/>
      <c r="D72" s="88"/>
      <c r="E72" s="90">
        <v>3427.46</v>
      </c>
      <c r="F72" s="91">
        <v>134.71</v>
      </c>
      <c r="G72" s="89"/>
    </row>
    <row r="73" spans="1:7" x14ac:dyDescent="0.3">
      <c r="A73" s="87" t="s">
        <v>82</v>
      </c>
      <c r="B73" s="90">
        <v>1802.68</v>
      </c>
      <c r="C73" s="88"/>
      <c r="D73" s="88"/>
      <c r="E73" s="91">
        <v>847.26</v>
      </c>
      <c r="F73" s="91">
        <v>47</v>
      </c>
      <c r="G73" s="89"/>
    </row>
    <row r="74" spans="1:7" x14ac:dyDescent="0.3">
      <c r="A74" s="87" t="s">
        <v>35</v>
      </c>
      <c r="B74" s="90">
        <v>2466.63</v>
      </c>
      <c r="C74" s="90">
        <v>2247</v>
      </c>
      <c r="D74" s="90">
        <v>2247</v>
      </c>
      <c r="E74" s="90">
        <v>2237.7600000000002</v>
      </c>
      <c r="F74" s="91">
        <v>90.72</v>
      </c>
      <c r="G74" s="92">
        <v>99.59</v>
      </c>
    </row>
    <row r="75" spans="1:7" x14ac:dyDescent="0.3">
      <c r="A75" s="87" t="s">
        <v>36</v>
      </c>
      <c r="B75" s="90">
        <v>2466.63</v>
      </c>
      <c r="C75" s="88"/>
      <c r="D75" s="88"/>
      <c r="E75" s="90">
        <v>2237.7600000000002</v>
      </c>
      <c r="F75" s="91">
        <v>90.72</v>
      </c>
      <c r="G75" s="89"/>
    </row>
    <row r="76" spans="1:7" x14ac:dyDescent="0.3">
      <c r="A76" s="87" t="s">
        <v>37</v>
      </c>
      <c r="B76" s="91">
        <v>746.8</v>
      </c>
      <c r="C76" s="88"/>
      <c r="D76" s="88"/>
      <c r="E76" s="91">
        <v>543.59</v>
      </c>
      <c r="F76" s="91">
        <v>72.790000000000006</v>
      </c>
      <c r="G76" s="89"/>
    </row>
    <row r="77" spans="1:7" x14ac:dyDescent="0.3">
      <c r="A77" s="87" t="s">
        <v>132</v>
      </c>
      <c r="B77" s="90">
        <v>1706.75</v>
      </c>
      <c r="C77" s="88"/>
      <c r="D77" s="88"/>
      <c r="E77" s="90">
        <v>1693.52</v>
      </c>
      <c r="F77" s="91">
        <v>99.22</v>
      </c>
      <c r="G77" s="89"/>
    </row>
    <row r="78" spans="1:7" x14ac:dyDescent="0.3">
      <c r="A78" s="87" t="s">
        <v>133</v>
      </c>
      <c r="B78" s="91">
        <v>13.08</v>
      </c>
      <c r="C78" s="88"/>
      <c r="D78" s="88"/>
      <c r="E78" s="91">
        <v>0.65</v>
      </c>
      <c r="F78" s="91">
        <v>4.97</v>
      </c>
      <c r="G78" s="89"/>
    </row>
    <row r="79" spans="1:7" ht="27" x14ac:dyDescent="0.3">
      <c r="A79" s="87" t="s">
        <v>134</v>
      </c>
      <c r="B79" s="91">
        <v>60</v>
      </c>
      <c r="C79" s="90">
        <v>1200</v>
      </c>
      <c r="D79" s="90">
        <v>1200</v>
      </c>
      <c r="E79" s="91">
        <v>781.54</v>
      </c>
      <c r="F79" s="90">
        <v>1302.57</v>
      </c>
      <c r="G79" s="92">
        <v>65.13</v>
      </c>
    </row>
    <row r="80" spans="1:7" x14ac:dyDescent="0.3">
      <c r="A80" s="87" t="s">
        <v>135</v>
      </c>
      <c r="B80" s="91">
        <v>60</v>
      </c>
      <c r="C80" s="88"/>
      <c r="D80" s="88"/>
      <c r="E80" s="91">
        <v>781.54</v>
      </c>
      <c r="F80" s="90">
        <v>1302.57</v>
      </c>
      <c r="G80" s="89"/>
    </row>
    <row r="81" spans="1:7" x14ac:dyDescent="0.3">
      <c r="A81" s="87" t="s">
        <v>136</v>
      </c>
      <c r="B81" s="91">
        <v>60</v>
      </c>
      <c r="C81" s="88"/>
      <c r="D81" s="88"/>
      <c r="E81" s="91">
        <v>781.54</v>
      </c>
      <c r="F81" s="90">
        <v>1302.57</v>
      </c>
      <c r="G81" s="89"/>
    </row>
    <row r="82" spans="1:7" x14ac:dyDescent="0.3">
      <c r="A82" s="87" t="s">
        <v>137</v>
      </c>
      <c r="B82" s="91">
        <v>548.58000000000004</v>
      </c>
      <c r="C82" s="91">
        <v>450</v>
      </c>
      <c r="D82" s="91">
        <v>450</v>
      </c>
      <c r="E82" s="91">
        <v>450</v>
      </c>
      <c r="F82" s="91">
        <v>82.03</v>
      </c>
      <c r="G82" s="92">
        <v>100</v>
      </c>
    </row>
    <row r="83" spans="1:7" x14ac:dyDescent="0.3">
      <c r="A83" s="87" t="s">
        <v>138</v>
      </c>
      <c r="B83" s="91">
        <v>548.58000000000004</v>
      </c>
      <c r="C83" s="88"/>
      <c r="D83" s="88"/>
      <c r="E83" s="91">
        <v>450</v>
      </c>
      <c r="F83" s="91">
        <v>82.03</v>
      </c>
      <c r="G83" s="89"/>
    </row>
    <row r="84" spans="1:7" x14ac:dyDescent="0.3">
      <c r="A84" s="87" t="s">
        <v>139</v>
      </c>
      <c r="B84" s="91">
        <v>548.58000000000004</v>
      </c>
      <c r="C84" s="88"/>
      <c r="D84" s="88"/>
      <c r="E84" s="91">
        <v>450</v>
      </c>
      <c r="F84" s="91">
        <v>82.03</v>
      </c>
      <c r="G84" s="89"/>
    </row>
    <row r="85" spans="1:7" x14ac:dyDescent="0.3">
      <c r="A85" s="87" t="s">
        <v>38</v>
      </c>
      <c r="B85" s="90">
        <v>163937.9</v>
      </c>
      <c r="C85" s="90">
        <v>13207</v>
      </c>
      <c r="D85" s="90">
        <v>13207</v>
      </c>
      <c r="E85" s="90">
        <v>12684.2</v>
      </c>
      <c r="F85" s="91">
        <v>7.74</v>
      </c>
      <c r="G85" s="92">
        <v>96.04</v>
      </c>
    </row>
    <row r="86" spans="1:7" x14ac:dyDescent="0.3">
      <c r="A86" s="87" t="s">
        <v>140</v>
      </c>
      <c r="B86" s="91">
        <v>250</v>
      </c>
      <c r="C86" s="90">
        <v>9800</v>
      </c>
      <c r="D86" s="90">
        <v>9800</v>
      </c>
      <c r="E86" s="90">
        <v>9800</v>
      </c>
      <c r="F86" s="90">
        <v>3920</v>
      </c>
      <c r="G86" s="92">
        <v>100</v>
      </c>
    </row>
    <row r="87" spans="1:7" x14ac:dyDescent="0.3">
      <c r="A87" s="87" t="s">
        <v>150</v>
      </c>
      <c r="B87" s="91">
        <v>250</v>
      </c>
      <c r="C87" s="88"/>
      <c r="D87" s="88"/>
      <c r="E87" s="90">
        <v>9800</v>
      </c>
      <c r="F87" s="90">
        <v>3920</v>
      </c>
      <c r="G87" s="89"/>
    </row>
    <row r="88" spans="1:7" x14ac:dyDescent="0.3">
      <c r="A88" s="87" t="s">
        <v>176</v>
      </c>
      <c r="B88" s="91">
        <v>250</v>
      </c>
      <c r="C88" s="88"/>
      <c r="D88" s="88"/>
      <c r="E88" s="90">
        <v>9800</v>
      </c>
      <c r="F88" s="90">
        <v>3920</v>
      </c>
      <c r="G88" s="89"/>
    </row>
    <row r="89" spans="1:7" x14ac:dyDescent="0.3">
      <c r="A89" s="87" t="s">
        <v>83</v>
      </c>
      <c r="B89" s="90">
        <v>76853.37</v>
      </c>
      <c r="C89" s="90">
        <v>3227</v>
      </c>
      <c r="D89" s="90">
        <v>3227</v>
      </c>
      <c r="E89" s="90">
        <v>2884.2</v>
      </c>
      <c r="F89" s="91">
        <v>3.75</v>
      </c>
      <c r="G89" s="92">
        <v>89.38</v>
      </c>
    </row>
    <row r="90" spans="1:7" x14ac:dyDescent="0.3">
      <c r="A90" s="87" t="s">
        <v>84</v>
      </c>
      <c r="B90" s="90">
        <v>76085.77</v>
      </c>
      <c r="C90" s="88"/>
      <c r="D90" s="88"/>
      <c r="E90" s="90">
        <v>1547.98</v>
      </c>
      <c r="F90" s="91">
        <v>2.0299999999999998</v>
      </c>
      <c r="G90" s="89"/>
    </row>
    <row r="91" spans="1:7" x14ac:dyDescent="0.3">
      <c r="A91" s="87" t="s">
        <v>85</v>
      </c>
      <c r="B91" s="91">
        <v>722.75</v>
      </c>
      <c r="C91" s="88"/>
      <c r="D91" s="88"/>
      <c r="E91" s="90">
        <v>1518.35</v>
      </c>
      <c r="F91" s="91">
        <v>210.08</v>
      </c>
      <c r="G91" s="89"/>
    </row>
    <row r="92" spans="1:7" x14ac:dyDescent="0.3">
      <c r="A92" s="87" t="s">
        <v>141</v>
      </c>
      <c r="B92" s="90">
        <v>75363.02</v>
      </c>
      <c r="C92" s="88"/>
      <c r="D92" s="88"/>
      <c r="E92" s="91">
        <v>29.63</v>
      </c>
      <c r="F92" s="91">
        <v>0.04</v>
      </c>
      <c r="G92" s="89"/>
    </row>
    <row r="93" spans="1:7" x14ac:dyDescent="0.3">
      <c r="A93" s="87" t="s">
        <v>142</v>
      </c>
      <c r="B93" s="91">
        <v>767.6</v>
      </c>
      <c r="C93" s="88"/>
      <c r="D93" s="88"/>
      <c r="E93" s="90">
        <v>1336.22</v>
      </c>
      <c r="F93" s="91">
        <v>174.08</v>
      </c>
      <c r="G93" s="89"/>
    </row>
    <row r="94" spans="1:7" x14ac:dyDescent="0.3">
      <c r="A94" s="87" t="s">
        <v>143</v>
      </c>
      <c r="B94" s="91">
        <v>767.6</v>
      </c>
      <c r="C94" s="88"/>
      <c r="D94" s="88"/>
      <c r="E94" s="90">
        <v>1336.22</v>
      </c>
      <c r="F94" s="91">
        <v>174.08</v>
      </c>
      <c r="G94" s="89"/>
    </row>
    <row r="95" spans="1:7" x14ac:dyDescent="0.3">
      <c r="A95" s="87" t="s">
        <v>144</v>
      </c>
      <c r="B95" s="90">
        <v>86834.53</v>
      </c>
      <c r="C95" s="91">
        <v>180</v>
      </c>
      <c r="D95" s="91">
        <v>180</v>
      </c>
      <c r="E95" s="88"/>
      <c r="F95" s="88"/>
      <c r="G95" s="89"/>
    </row>
    <row r="96" spans="1:7" x14ac:dyDescent="0.3">
      <c r="A96" s="87" t="s">
        <v>145</v>
      </c>
      <c r="B96" s="90">
        <v>86834.53</v>
      </c>
      <c r="C96" s="88"/>
      <c r="D96" s="88"/>
      <c r="E96" s="88"/>
      <c r="F96" s="88"/>
      <c r="G96" s="89"/>
    </row>
    <row r="97" spans="1:7" x14ac:dyDescent="0.3">
      <c r="A97" s="87" t="s">
        <v>146</v>
      </c>
      <c r="B97" s="90">
        <v>86834.53</v>
      </c>
      <c r="C97" s="88"/>
      <c r="D97" s="88"/>
      <c r="E97" s="88"/>
      <c r="F97" s="88"/>
      <c r="G97" s="89"/>
    </row>
    <row r="98" spans="1:7" x14ac:dyDescent="0.3">
      <c r="A98" s="87" t="s">
        <v>40</v>
      </c>
      <c r="B98" s="90">
        <v>1505366.45</v>
      </c>
      <c r="C98" s="90">
        <v>1631436.73</v>
      </c>
      <c r="D98" s="90">
        <v>1631436.73</v>
      </c>
      <c r="E98" s="90">
        <v>1602001.88</v>
      </c>
      <c r="F98" s="91">
        <v>106.42</v>
      </c>
      <c r="G98" s="92">
        <v>98.2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8" workbookViewId="0">
      <selection activeCell="A50" sqref="A50:XFD98"/>
    </sheetView>
  </sheetViews>
  <sheetFormatPr defaultRowHeight="14.4" x14ac:dyDescent="0.3"/>
  <cols>
    <col min="1" max="1" width="48.6640625" style="38" customWidth="1"/>
    <col min="2" max="2" width="20.44140625" style="38" customWidth="1"/>
    <col min="3" max="3" width="15.109375" style="38" customWidth="1"/>
    <col min="4" max="4" width="16" style="38" customWidth="1"/>
    <col min="5" max="5" width="15.88671875" style="38" customWidth="1"/>
    <col min="6" max="6" width="10.109375" style="38" customWidth="1"/>
    <col min="7" max="7" width="13.5546875" style="38" customWidth="1"/>
    <col min="8" max="8" width="0.33203125" hidden="1" customWidth="1"/>
  </cols>
  <sheetData>
    <row r="1" spans="1:8" ht="43.5" customHeight="1" thickBot="1" x14ac:dyDescent="0.35">
      <c r="A1" s="66" t="s">
        <v>54</v>
      </c>
      <c r="B1" s="66"/>
      <c r="C1" s="66"/>
      <c r="D1" s="66"/>
      <c r="E1" s="66"/>
      <c r="F1" s="66"/>
      <c r="G1" s="66"/>
      <c r="H1" s="66"/>
    </row>
    <row r="2" spans="1:8" s="40" customFormat="1" ht="52.5" customHeight="1" thickBot="1" x14ac:dyDescent="0.35">
      <c r="A2" s="86" t="s">
        <v>41</v>
      </c>
      <c r="B2" s="86" t="s">
        <v>94</v>
      </c>
      <c r="C2" s="86" t="s">
        <v>56</v>
      </c>
      <c r="D2" s="86" t="s">
        <v>100</v>
      </c>
      <c r="E2" s="86" t="s">
        <v>95</v>
      </c>
      <c r="F2" s="86" t="s">
        <v>96</v>
      </c>
      <c r="G2" s="86" t="s">
        <v>97</v>
      </c>
    </row>
    <row r="3" spans="1:8" s="45" customFormat="1" ht="13.2" x14ac:dyDescent="0.25">
      <c r="A3" s="87" t="s">
        <v>63</v>
      </c>
      <c r="B3" s="88"/>
      <c r="C3" s="88"/>
      <c r="D3" s="88"/>
      <c r="E3" s="88"/>
      <c r="F3" s="88"/>
      <c r="G3" s="89"/>
    </row>
    <row r="4" spans="1:8" s="43" customFormat="1" ht="13.2" x14ac:dyDescent="0.25">
      <c r="A4" s="87" t="s">
        <v>16</v>
      </c>
      <c r="B4" s="90">
        <v>1485495.4</v>
      </c>
      <c r="C4" s="90">
        <v>1643368.73</v>
      </c>
      <c r="D4" s="90">
        <v>1643368.73</v>
      </c>
      <c r="E4" s="90">
        <v>1626354.97</v>
      </c>
      <c r="F4" s="91">
        <v>109.48</v>
      </c>
      <c r="G4" s="92">
        <v>98.96</v>
      </c>
    </row>
    <row r="5" spans="1:8" s="43" customFormat="1" ht="26.4" x14ac:dyDescent="0.25">
      <c r="A5" s="87" t="s">
        <v>64</v>
      </c>
      <c r="B5" s="90">
        <v>1205221.6499999999</v>
      </c>
      <c r="C5" s="90">
        <v>1420094.52</v>
      </c>
      <c r="D5" s="90">
        <v>1420094.52</v>
      </c>
      <c r="E5" s="90">
        <v>1403780.58</v>
      </c>
      <c r="F5" s="91">
        <v>116.47</v>
      </c>
      <c r="G5" s="92">
        <v>98.85</v>
      </c>
    </row>
    <row r="6" spans="1:8" s="45" customFormat="1" ht="26.4" x14ac:dyDescent="0.25">
      <c r="A6" s="87" t="s">
        <v>110</v>
      </c>
      <c r="B6" s="90">
        <v>9377.16</v>
      </c>
      <c r="C6" s="88"/>
      <c r="D6" s="88"/>
      <c r="E6" s="90">
        <v>7928.67</v>
      </c>
      <c r="F6" s="91">
        <v>84.55</v>
      </c>
      <c r="G6" s="89"/>
    </row>
    <row r="7" spans="1:8" s="43" customFormat="1" ht="26.4" x14ac:dyDescent="0.25">
      <c r="A7" s="87" t="s">
        <v>65</v>
      </c>
      <c r="B7" s="90">
        <v>96904.07</v>
      </c>
      <c r="C7" s="90">
        <v>68359</v>
      </c>
      <c r="D7" s="90">
        <v>68359</v>
      </c>
      <c r="E7" s="90">
        <v>45566.400000000001</v>
      </c>
      <c r="F7" s="91">
        <v>47.02</v>
      </c>
      <c r="G7" s="92">
        <v>66.66</v>
      </c>
    </row>
    <row r="8" spans="1:8" s="43" customFormat="1" ht="26.4" x14ac:dyDescent="0.25">
      <c r="A8" s="87" t="s">
        <v>18</v>
      </c>
      <c r="B8" s="90">
        <v>173992.52</v>
      </c>
      <c r="C8" s="90">
        <v>154915.21</v>
      </c>
      <c r="D8" s="90">
        <v>154915.21</v>
      </c>
      <c r="E8" s="90">
        <v>169079.32</v>
      </c>
      <c r="F8" s="91">
        <v>97.18</v>
      </c>
      <c r="G8" s="92">
        <v>109.14</v>
      </c>
    </row>
    <row r="9" spans="1:8" s="43" customFormat="1" ht="13.2" x14ac:dyDescent="0.25">
      <c r="A9" s="87" t="s">
        <v>120</v>
      </c>
      <c r="B9" s="91">
        <v>63</v>
      </c>
      <c r="C9" s="91">
        <v>180</v>
      </c>
      <c r="D9" s="91">
        <v>180</v>
      </c>
      <c r="E9" s="91">
        <v>63</v>
      </c>
      <c r="F9" s="91">
        <v>100</v>
      </c>
      <c r="G9" s="92">
        <v>35</v>
      </c>
    </row>
    <row r="10" spans="1:8" s="43" customFormat="1" ht="13.2" x14ac:dyDescent="0.25">
      <c r="A10" s="87" t="s">
        <v>121</v>
      </c>
      <c r="B10" s="91">
        <v>63</v>
      </c>
      <c r="C10" s="91">
        <v>180</v>
      </c>
      <c r="D10" s="91">
        <v>180</v>
      </c>
      <c r="E10" s="91">
        <v>63</v>
      </c>
      <c r="F10" s="91">
        <v>100</v>
      </c>
      <c r="G10" s="92">
        <v>35</v>
      </c>
    </row>
    <row r="11" spans="1:8" s="43" customFormat="1" ht="13.2" x14ac:dyDescent="0.25">
      <c r="A11" s="87" t="s">
        <v>39</v>
      </c>
      <c r="B11" s="90">
        <v>1485558.4</v>
      </c>
      <c r="C11" s="90">
        <v>1643548.73</v>
      </c>
      <c r="D11" s="90">
        <v>1643548.73</v>
      </c>
      <c r="E11" s="90">
        <v>1626417.97</v>
      </c>
      <c r="F11" s="91">
        <v>109.48</v>
      </c>
      <c r="G11" s="92">
        <v>98.96</v>
      </c>
    </row>
    <row r="12" spans="1:8" s="43" customFormat="1" ht="13.2" x14ac:dyDescent="0.25">
      <c r="A12" s="87" t="s">
        <v>20</v>
      </c>
      <c r="B12" s="90">
        <v>1341428.55</v>
      </c>
      <c r="C12" s="90">
        <v>1618229.73</v>
      </c>
      <c r="D12" s="90">
        <v>1618229.73</v>
      </c>
      <c r="E12" s="90">
        <v>1589317.68</v>
      </c>
      <c r="F12" s="91">
        <v>118.48</v>
      </c>
      <c r="G12" s="92">
        <v>98.21</v>
      </c>
    </row>
    <row r="13" spans="1:8" s="43" customFormat="1" ht="13.2" x14ac:dyDescent="0.25">
      <c r="A13" s="87" t="s">
        <v>21</v>
      </c>
      <c r="B13" s="90">
        <v>1103883.3799999999</v>
      </c>
      <c r="C13" s="90">
        <v>1406712</v>
      </c>
      <c r="D13" s="90">
        <v>1406712</v>
      </c>
      <c r="E13" s="90">
        <v>1386274.73</v>
      </c>
      <c r="F13" s="91">
        <v>125.58</v>
      </c>
      <c r="G13" s="92">
        <v>98.55</v>
      </c>
    </row>
    <row r="14" spans="1:8" s="44" customFormat="1" ht="13.2" x14ac:dyDescent="0.25">
      <c r="A14" s="87" t="s">
        <v>70</v>
      </c>
      <c r="B14" s="91">
        <v>476.81</v>
      </c>
      <c r="C14" s="91">
        <v>551</v>
      </c>
      <c r="D14" s="91">
        <v>551</v>
      </c>
      <c r="E14" s="91">
        <v>492.23</v>
      </c>
      <c r="F14" s="91">
        <v>103.23</v>
      </c>
      <c r="G14" s="92">
        <v>89.33</v>
      </c>
    </row>
    <row r="15" spans="1:8" s="44" customFormat="1" ht="13.2" x14ac:dyDescent="0.25">
      <c r="A15" s="87" t="s">
        <v>71</v>
      </c>
      <c r="B15" s="90">
        <v>18970.419999999998</v>
      </c>
      <c r="C15" s="90">
        <v>1027</v>
      </c>
      <c r="D15" s="90">
        <v>1027</v>
      </c>
      <c r="E15" s="90">
        <v>1025.6400000000001</v>
      </c>
      <c r="F15" s="91">
        <v>5.41</v>
      </c>
      <c r="G15" s="92">
        <v>99.87</v>
      </c>
    </row>
    <row r="16" spans="1:8" s="45" customFormat="1" ht="13.2" x14ac:dyDescent="0.25">
      <c r="A16" s="87" t="s">
        <v>118</v>
      </c>
      <c r="B16" s="91">
        <v>336.44</v>
      </c>
      <c r="C16" s="91">
        <v>945</v>
      </c>
      <c r="D16" s="91">
        <v>945</v>
      </c>
      <c r="E16" s="91">
        <v>828.12</v>
      </c>
      <c r="F16" s="91">
        <v>246.14</v>
      </c>
      <c r="G16" s="92">
        <v>87.63</v>
      </c>
    </row>
    <row r="17" spans="1:7" s="43" customFormat="1" ht="13.2" x14ac:dyDescent="0.25">
      <c r="A17" s="87" t="s">
        <v>107</v>
      </c>
      <c r="B17" s="90">
        <v>1082193.23</v>
      </c>
      <c r="C17" s="90">
        <v>1397600</v>
      </c>
      <c r="D17" s="90">
        <v>1397600</v>
      </c>
      <c r="E17" s="90">
        <v>1378322.1</v>
      </c>
      <c r="F17" s="91">
        <v>127.36</v>
      </c>
      <c r="G17" s="92">
        <v>98.62</v>
      </c>
    </row>
    <row r="18" spans="1:7" s="43" customFormat="1" ht="13.2" x14ac:dyDescent="0.25">
      <c r="A18" s="87" t="s">
        <v>119</v>
      </c>
      <c r="B18" s="90">
        <v>1906.48</v>
      </c>
      <c r="C18" s="90">
        <v>6589</v>
      </c>
      <c r="D18" s="90">
        <v>6589</v>
      </c>
      <c r="E18" s="90">
        <v>5606.64</v>
      </c>
      <c r="F18" s="91">
        <v>294.08</v>
      </c>
      <c r="G18" s="92">
        <v>85.09</v>
      </c>
    </row>
    <row r="19" spans="1:7" s="43" customFormat="1" ht="13.2" x14ac:dyDescent="0.25">
      <c r="A19" s="87" t="s">
        <v>26</v>
      </c>
      <c r="B19" s="90">
        <v>234469.96</v>
      </c>
      <c r="C19" s="90">
        <v>207620.73</v>
      </c>
      <c r="D19" s="90">
        <v>207620.73</v>
      </c>
      <c r="E19" s="90">
        <v>199573.65</v>
      </c>
      <c r="F19" s="91">
        <v>85.12</v>
      </c>
      <c r="G19" s="92">
        <v>96.12</v>
      </c>
    </row>
    <row r="20" spans="1:7" s="43" customFormat="1" ht="13.2" x14ac:dyDescent="0.25">
      <c r="A20" s="87" t="s">
        <v>70</v>
      </c>
      <c r="B20" s="91">
        <v>230.76</v>
      </c>
      <c r="C20" s="90">
        <v>3755</v>
      </c>
      <c r="D20" s="90">
        <v>3755</v>
      </c>
      <c r="E20" s="90">
        <v>3743.79</v>
      </c>
      <c r="F20" s="90">
        <v>1622.37</v>
      </c>
      <c r="G20" s="92">
        <v>99.7</v>
      </c>
    </row>
    <row r="21" spans="1:7" s="43" customFormat="1" ht="13.2" x14ac:dyDescent="0.25">
      <c r="A21" s="87" t="s">
        <v>71</v>
      </c>
      <c r="B21" s="90">
        <v>76904.77</v>
      </c>
      <c r="C21" s="90">
        <v>52600</v>
      </c>
      <c r="D21" s="90">
        <v>52600</v>
      </c>
      <c r="E21" s="90">
        <v>45536.38</v>
      </c>
      <c r="F21" s="91">
        <v>59.21</v>
      </c>
      <c r="G21" s="92">
        <v>86.57</v>
      </c>
    </row>
    <row r="22" spans="1:7" s="43" customFormat="1" ht="13.2" x14ac:dyDescent="0.25">
      <c r="A22" s="87" t="s">
        <v>118</v>
      </c>
      <c r="B22" s="90">
        <v>125562.03</v>
      </c>
      <c r="C22" s="90">
        <v>132476.21</v>
      </c>
      <c r="D22" s="90">
        <v>132476.21</v>
      </c>
      <c r="E22" s="90">
        <v>131895.17000000001</v>
      </c>
      <c r="F22" s="91">
        <v>105.04</v>
      </c>
      <c r="G22" s="92">
        <v>99.56</v>
      </c>
    </row>
    <row r="23" spans="1:7" s="43" customFormat="1" ht="13.2" x14ac:dyDescent="0.25">
      <c r="A23" s="87" t="s">
        <v>113</v>
      </c>
      <c r="B23" s="90">
        <v>8400.94</v>
      </c>
      <c r="C23" s="88"/>
      <c r="D23" s="88"/>
      <c r="E23" s="88"/>
      <c r="F23" s="88"/>
      <c r="G23" s="89"/>
    </row>
    <row r="24" spans="1:7" s="43" customFormat="1" ht="26.4" x14ac:dyDescent="0.25">
      <c r="A24" s="87" t="s">
        <v>106</v>
      </c>
      <c r="B24" s="90">
        <v>6151.75</v>
      </c>
      <c r="C24" s="90">
        <v>1362.52</v>
      </c>
      <c r="D24" s="90">
        <v>1362.52</v>
      </c>
      <c r="E24" s="90">
        <v>1032.57</v>
      </c>
      <c r="F24" s="91">
        <v>16.78</v>
      </c>
      <c r="G24" s="92">
        <v>75.78</v>
      </c>
    </row>
    <row r="25" spans="1:7" s="43" customFormat="1" ht="13.2" x14ac:dyDescent="0.25">
      <c r="A25" s="87" t="s">
        <v>103</v>
      </c>
      <c r="B25" s="90">
        <v>8127.26</v>
      </c>
      <c r="C25" s="90">
        <v>9359</v>
      </c>
      <c r="D25" s="90">
        <v>9359</v>
      </c>
      <c r="E25" s="90">
        <v>9358.7999999999993</v>
      </c>
      <c r="F25" s="91">
        <v>115.15</v>
      </c>
      <c r="G25" s="92">
        <v>100</v>
      </c>
    </row>
    <row r="26" spans="1:7" s="43" customFormat="1" ht="13.2" x14ac:dyDescent="0.25">
      <c r="A26" s="87" t="s">
        <v>107</v>
      </c>
      <c r="B26" s="90">
        <v>6502.8</v>
      </c>
      <c r="C26" s="90">
        <v>7800</v>
      </c>
      <c r="D26" s="90">
        <v>7800</v>
      </c>
      <c r="E26" s="90">
        <v>7739.46</v>
      </c>
      <c r="F26" s="91">
        <v>119.02</v>
      </c>
      <c r="G26" s="92">
        <v>99.22</v>
      </c>
    </row>
    <row r="27" spans="1:7" s="43" customFormat="1" ht="13.2" x14ac:dyDescent="0.25">
      <c r="A27" s="87" t="s">
        <v>119</v>
      </c>
      <c r="B27" s="90">
        <v>1101.1400000000001</v>
      </c>
      <c r="C27" s="91">
        <v>268</v>
      </c>
      <c r="D27" s="91">
        <v>268</v>
      </c>
      <c r="E27" s="91">
        <v>267.48</v>
      </c>
      <c r="F27" s="91">
        <v>24.29</v>
      </c>
      <c r="G27" s="92">
        <v>99.81</v>
      </c>
    </row>
    <row r="28" spans="1:7" s="43" customFormat="1" ht="13.2" x14ac:dyDescent="0.25">
      <c r="A28" s="87" t="s">
        <v>116</v>
      </c>
      <c r="B28" s="90">
        <v>1488.51</v>
      </c>
      <c r="C28" s="88"/>
      <c r="D28" s="88"/>
      <c r="E28" s="88"/>
      <c r="F28" s="88"/>
      <c r="G28" s="89"/>
    </row>
    <row r="29" spans="1:7" s="43" customFormat="1" ht="13.2" x14ac:dyDescent="0.25">
      <c r="A29" s="87" t="s">
        <v>35</v>
      </c>
      <c r="B29" s="90">
        <v>2466.63</v>
      </c>
      <c r="C29" s="90">
        <v>2247</v>
      </c>
      <c r="D29" s="90">
        <v>2247</v>
      </c>
      <c r="E29" s="90">
        <v>2237.7600000000002</v>
      </c>
      <c r="F29" s="91">
        <v>90.72</v>
      </c>
      <c r="G29" s="92">
        <v>99.59</v>
      </c>
    </row>
    <row r="30" spans="1:7" s="43" customFormat="1" ht="13.2" x14ac:dyDescent="0.25">
      <c r="A30" s="87" t="s">
        <v>71</v>
      </c>
      <c r="B30" s="91">
        <v>759.88</v>
      </c>
      <c r="C30" s="91">
        <v>580</v>
      </c>
      <c r="D30" s="91">
        <v>580</v>
      </c>
      <c r="E30" s="91">
        <v>571.35</v>
      </c>
      <c r="F30" s="91">
        <v>75.19</v>
      </c>
      <c r="G30" s="92">
        <v>98.51</v>
      </c>
    </row>
    <row r="31" spans="1:7" s="43" customFormat="1" ht="13.2" x14ac:dyDescent="0.25">
      <c r="A31" s="87" t="s">
        <v>107</v>
      </c>
      <c r="B31" s="90">
        <v>1706.75</v>
      </c>
      <c r="C31" s="90">
        <v>1667</v>
      </c>
      <c r="D31" s="90">
        <v>1667</v>
      </c>
      <c r="E31" s="90">
        <v>1666.41</v>
      </c>
      <c r="F31" s="91">
        <v>97.64</v>
      </c>
      <c r="G31" s="92">
        <v>99.96</v>
      </c>
    </row>
    <row r="32" spans="1:7" s="43" customFormat="1" ht="26.4" x14ac:dyDescent="0.25">
      <c r="A32" s="87" t="s">
        <v>134</v>
      </c>
      <c r="B32" s="91">
        <v>60</v>
      </c>
      <c r="C32" s="90">
        <v>1200</v>
      </c>
      <c r="D32" s="90">
        <v>1200</v>
      </c>
      <c r="E32" s="91">
        <v>781.54</v>
      </c>
      <c r="F32" s="90">
        <v>1302.57</v>
      </c>
      <c r="G32" s="92">
        <v>65.13</v>
      </c>
    </row>
    <row r="33" spans="1:7" s="43" customFormat="1" ht="26.4" x14ac:dyDescent="0.25">
      <c r="A33" s="87" t="s">
        <v>106</v>
      </c>
      <c r="B33" s="91">
        <v>60</v>
      </c>
      <c r="C33" s="90">
        <v>1200</v>
      </c>
      <c r="D33" s="90">
        <v>1200</v>
      </c>
      <c r="E33" s="91">
        <v>781.54</v>
      </c>
      <c r="F33" s="90">
        <v>1302.57</v>
      </c>
      <c r="G33" s="92">
        <v>65.13</v>
      </c>
    </row>
    <row r="34" spans="1:7" s="43" customFormat="1" ht="13.2" x14ac:dyDescent="0.25">
      <c r="A34" s="87" t="s">
        <v>137</v>
      </c>
      <c r="B34" s="91">
        <v>548.58000000000004</v>
      </c>
      <c r="C34" s="91">
        <v>450</v>
      </c>
      <c r="D34" s="91">
        <v>450</v>
      </c>
      <c r="E34" s="91">
        <v>450</v>
      </c>
      <c r="F34" s="91">
        <v>82.03</v>
      </c>
      <c r="G34" s="92">
        <v>100</v>
      </c>
    </row>
    <row r="35" spans="1:7" s="43" customFormat="1" ht="26.4" x14ac:dyDescent="0.25">
      <c r="A35" s="87" t="s">
        <v>106</v>
      </c>
      <c r="B35" s="91">
        <v>548.58000000000004</v>
      </c>
      <c r="C35" s="91">
        <v>450</v>
      </c>
      <c r="D35" s="91">
        <v>450</v>
      </c>
      <c r="E35" s="91">
        <v>450</v>
      </c>
      <c r="F35" s="91">
        <v>82.03</v>
      </c>
      <c r="G35" s="92">
        <v>100</v>
      </c>
    </row>
    <row r="36" spans="1:7" s="43" customFormat="1" ht="13.2" x14ac:dyDescent="0.25">
      <c r="A36" s="87" t="s">
        <v>38</v>
      </c>
      <c r="B36" s="90">
        <v>163937.9</v>
      </c>
      <c r="C36" s="90">
        <v>13207</v>
      </c>
      <c r="D36" s="90">
        <v>13207</v>
      </c>
      <c r="E36" s="90">
        <v>12684.2</v>
      </c>
      <c r="F36" s="91">
        <v>7.74</v>
      </c>
      <c r="G36" s="92">
        <v>96.04</v>
      </c>
    </row>
    <row r="37" spans="1:7" s="43" customFormat="1" ht="13.2" x14ac:dyDescent="0.25">
      <c r="A37" s="87" t="s">
        <v>140</v>
      </c>
      <c r="B37" s="91">
        <v>250</v>
      </c>
      <c r="C37" s="90">
        <v>9800</v>
      </c>
      <c r="D37" s="90">
        <v>9800</v>
      </c>
      <c r="E37" s="90">
        <v>9800</v>
      </c>
      <c r="F37" s="90">
        <v>3920</v>
      </c>
      <c r="G37" s="92">
        <v>100</v>
      </c>
    </row>
    <row r="38" spans="1:7" s="43" customFormat="1" ht="13.2" x14ac:dyDescent="0.25">
      <c r="A38" s="87" t="s">
        <v>70</v>
      </c>
      <c r="B38" s="91">
        <v>250</v>
      </c>
      <c r="C38" s="90">
        <v>9800</v>
      </c>
      <c r="D38" s="90">
        <v>9800</v>
      </c>
      <c r="E38" s="90">
        <v>9800</v>
      </c>
      <c r="F38" s="90">
        <v>3920</v>
      </c>
      <c r="G38" s="92">
        <v>100</v>
      </c>
    </row>
    <row r="39" spans="1:7" s="43" customFormat="1" ht="13.2" x14ac:dyDescent="0.25">
      <c r="A39" s="87" t="s">
        <v>83</v>
      </c>
      <c r="B39" s="90">
        <v>76853.37</v>
      </c>
      <c r="C39" s="90">
        <v>3227</v>
      </c>
      <c r="D39" s="90">
        <v>3227</v>
      </c>
      <c r="E39" s="90">
        <v>2884.2</v>
      </c>
      <c r="F39" s="91">
        <v>3.75</v>
      </c>
      <c r="G39" s="92">
        <v>89.38</v>
      </c>
    </row>
    <row r="40" spans="1:7" s="43" customFormat="1" ht="13.2" x14ac:dyDescent="0.25">
      <c r="A40" s="87" t="s">
        <v>70</v>
      </c>
      <c r="B40" s="90">
        <v>37000</v>
      </c>
      <c r="C40" s="91">
        <v>531</v>
      </c>
      <c r="D40" s="91">
        <v>531</v>
      </c>
      <c r="E40" s="91">
        <v>531</v>
      </c>
      <c r="F40" s="91">
        <v>1.44</v>
      </c>
      <c r="G40" s="92">
        <v>100</v>
      </c>
    </row>
    <row r="41" spans="1:7" s="43" customFormat="1" ht="26.25" customHeight="1" x14ac:dyDescent="0.25">
      <c r="A41" s="87" t="s">
        <v>71</v>
      </c>
      <c r="B41" s="90">
        <v>3715.54</v>
      </c>
      <c r="C41" s="90">
        <v>2040</v>
      </c>
      <c r="D41" s="90">
        <v>2040</v>
      </c>
      <c r="E41" s="90">
        <v>1987.2</v>
      </c>
      <c r="F41" s="91">
        <v>53.48</v>
      </c>
      <c r="G41" s="92">
        <v>97.41</v>
      </c>
    </row>
    <row r="42" spans="1:7" s="43" customFormat="1" ht="13.2" x14ac:dyDescent="0.25">
      <c r="A42" s="87" t="s">
        <v>118</v>
      </c>
      <c r="B42" s="90">
        <v>5269.25</v>
      </c>
      <c r="C42" s="88"/>
      <c r="D42" s="88"/>
      <c r="E42" s="88"/>
      <c r="F42" s="88"/>
      <c r="G42" s="89"/>
    </row>
    <row r="43" spans="1:7" s="43" customFormat="1" ht="26.4" x14ac:dyDescent="0.25">
      <c r="A43" s="87" t="s">
        <v>106</v>
      </c>
      <c r="B43" s="90">
        <v>30376.18</v>
      </c>
      <c r="C43" s="91">
        <v>656</v>
      </c>
      <c r="D43" s="91">
        <v>656</v>
      </c>
      <c r="E43" s="91">
        <v>366</v>
      </c>
      <c r="F43" s="91">
        <v>1.2</v>
      </c>
      <c r="G43" s="92">
        <v>55.79</v>
      </c>
    </row>
    <row r="44" spans="1:7" s="43" customFormat="1" ht="13.2" x14ac:dyDescent="0.25">
      <c r="A44" s="87" t="s">
        <v>116</v>
      </c>
      <c r="B44" s="91">
        <v>492.4</v>
      </c>
      <c r="C44" s="88"/>
      <c r="D44" s="88"/>
      <c r="E44" s="88"/>
      <c r="F44" s="88"/>
      <c r="G44" s="89"/>
    </row>
    <row r="45" spans="1:7" s="43" customFormat="1" ht="13.2" x14ac:dyDescent="0.25">
      <c r="A45" s="87" t="s">
        <v>144</v>
      </c>
      <c r="B45" s="90">
        <v>86834.53</v>
      </c>
      <c r="C45" s="91">
        <v>180</v>
      </c>
      <c r="D45" s="91">
        <v>180</v>
      </c>
      <c r="E45" s="88"/>
      <c r="F45" s="88"/>
      <c r="G45" s="89"/>
    </row>
    <row r="46" spans="1:7" s="43" customFormat="1" ht="13.2" x14ac:dyDescent="0.25">
      <c r="A46" s="87" t="s">
        <v>71</v>
      </c>
      <c r="B46" s="90">
        <v>7456.75</v>
      </c>
      <c r="C46" s="88"/>
      <c r="D46" s="88"/>
      <c r="E46" s="88"/>
      <c r="F46" s="88"/>
      <c r="G46" s="89"/>
    </row>
    <row r="47" spans="1:7" s="43" customFormat="1" ht="13.2" x14ac:dyDescent="0.25">
      <c r="A47" s="87" t="s">
        <v>74</v>
      </c>
      <c r="B47" s="90">
        <v>79377.78</v>
      </c>
      <c r="C47" s="88"/>
      <c r="D47" s="88"/>
      <c r="E47" s="88"/>
      <c r="F47" s="88"/>
      <c r="G47" s="89"/>
    </row>
    <row r="48" spans="1:7" s="43" customFormat="1" ht="26.4" x14ac:dyDescent="0.25">
      <c r="A48" s="87" t="s">
        <v>124</v>
      </c>
      <c r="B48" s="88"/>
      <c r="C48" s="91">
        <v>180</v>
      </c>
      <c r="D48" s="91">
        <v>180</v>
      </c>
      <c r="E48" s="88"/>
      <c r="F48" s="88"/>
      <c r="G48" s="89"/>
    </row>
    <row r="49" spans="1:7" s="43" customFormat="1" ht="13.2" x14ac:dyDescent="0.25">
      <c r="A49" s="87" t="s">
        <v>40</v>
      </c>
      <c r="B49" s="90">
        <v>1505366.45</v>
      </c>
      <c r="C49" s="90">
        <v>1631436.73</v>
      </c>
      <c r="D49" s="90">
        <v>1631436.73</v>
      </c>
      <c r="E49" s="90">
        <v>1602001.88</v>
      </c>
      <c r="F49" s="91">
        <v>106.42</v>
      </c>
      <c r="G49" s="92">
        <v>98.2</v>
      </c>
    </row>
    <row r="50" spans="1:7" x14ac:dyDescent="0.3">
      <c r="A50" s="32"/>
      <c r="B50" s="32"/>
      <c r="C50" s="32"/>
      <c r="D50" s="32"/>
      <c r="E50" s="32"/>
      <c r="F50" s="32"/>
      <c r="G50" s="32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2"/>
  <sheetViews>
    <sheetView workbookViewId="0">
      <selection activeCell="J7" sqref="J7"/>
    </sheetView>
  </sheetViews>
  <sheetFormatPr defaultRowHeight="14.4" x14ac:dyDescent="0.3"/>
  <cols>
    <col min="1" max="1" width="50.44140625" style="38" customWidth="1"/>
    <col min="2" max="2" width="19.6640625" style="38" customWidth="1"/>
    <col min="3" max="3" width="16.5546875" style="38" customWidth="1"/>
    <col min="4" max="4" width="16.33203125" style="38" customWidth="1"/>
    <col min="5" max="5" width="16.109375" style="38" customWidth="1"/>
    <col min="6" max="6" width="11.88671875" style="38" customWidth="1"/>
    <col min="7" max="7" width="12.44140625" style="38" customWidth="1"/>
    <col min="8" max="8" width="8.88671875" hidden="1" customWidth="1"/>
  </cols>
  <sheetData>
    <row r="1" spans="1:8" ht="51.6" customHeight="1" thickBot="1" x14ac:dyDescent="0.35">
      <c r="A1" s="66" t="s">
        <v>55</v>
      </c>
      <c r="B1" s="66"/>
      <c r="C1" s="66"/>
      <c r="D1" s="66"/>
      <c r="E1" s="66"/>
      <c r="F1" s="66"/>
      <c r="G1" s="66"/>
      <c r="H1" s="66"/>
    </row>
    <row r="2" spans="1:8" ht="47.25" customHeight="1" thickBot="1" x14ac:dyDescent="0.35">
      <c r="A2" s="86" t="s">
        <v>41</v>
      </c>
      <c r="B2" s="86" t="s">
        <v>87</v>
      </c>
      <c r="C2" s="86" t="s">
        <v>88</v>
      </c>
      <c r="D2" s="86" t="s">
        <v>89</v>
      </c>
      <c r="E2" s="86" t="s">
        <v>86</v>
      </c>
      <c r="F2" s="86" t="s">
        <v>90</v>
      </c>
      <c r="G2" s="86" t="s">
        <v>91</v>
      </c>
    </row>
    <row r="3" spans="1:8" x14ac:dyDescent="0.3">
      <c r="A3" s="87" t="s">
        <v>92</v>
      </c>
      <c r="B3" s="90">
        <v>1505366.45</v>
      </c>
      <c r="C3" s="90">
        <v>1631436.73</v>
      </c>
      <c r="D3" s="90">
        <v>1631436.73</v>
      </c>
      <c r="E3" s="90">
        <v>1602001.88</v>
      </c>
      <c r="F3" s="91">
        <v>106.42</v>
      </c>
      <c r="G3" s="92">
        <v>98.2</v>
      </c>
    </row>
    <row r="4" spans="1:8" x14ac:dyDescent="0.3">
      <c r="A4" s="93" t="s">
        <v>147</v>
      </c>
      <c r="B4" s="94">
        <v>1505366.45</v>
      </c>
      <c r="C4" s="94">
        <v>1631436.73</v>
      </c>
      <c r="D4" s="94">
        <v>1631436.73</v>
      </c>
      <c r="E4" s="94">
        <v>1602001.88</v>
      </c>
      <c r="F4" s="95">
        <v>106.42</v>
      </c>
      <c r="G4" s="96">
        <v>98.2</v>
      </c>
    </row>
    <row r="5" spans="1:8" x14ac:dyDescent="0.3">
      <c r="A5" s="97" t="s">
        <v>148</v>
      </c>
      <c r="B5" s="98">
        <v>1505366.45</v>
      </c>
      <c r="C5" s="98">
        <v>1631436.73</v>
      </c>
      <c r="D5" s="98">
        <v>1631436.73</v>
      </c>
      <c r="E5" s="98">
        <v>1602001.88</v>
      </c>
      <c r="F5" s="99">
        <v>106.42</v>
      </c>
      <c r="G5" s="100">
        <v>98.2</v>
      </c>
    </row>
    <row r="6" spans="1:8" ht="30.75" customHeight="1" x14ac:dyDescent="0.3">
      <c r="A6" s="87" t="s">
        <v>93</v>
      </c>
      <c r="B6" s="90">
        <v>1505366.45</v>
      </c>
      <c r="C6" s="90">
        <v>1631436.73</v>
      </c>
      <c r="D6" s="90">
        <v>1631436.73</v>
      </c>
      <c r="E6" s="90">
        <v>1602001.88</v>
      </c>
      <c r="F6" s="91">
        <v>106.42</v>
      </c>
      <c r="G6" s="92">
        <v>98.2</v>
      </c>
    </row>
    <row r="7" spans="1:8" ht="30" customHeight="1" x14ac:dyDescent="0.3">
      <c r="A7" s="87" t="s">
        <v>149</v>
      </c>
      <c r="B7" s="90">
        <v>1505366.45</v>
      </c>
      <c r="C7" s="90">
        <v>1631436.73</v>
      </c>
      <c r="D7" s="90">
        <v>1631436.73</v>
      </c>
      <c r="E7" s="90">
        <v>1602001.88</v>
      </c>
      <c r="F7" s="91">
        <v>106.42</v>
      </c>
      <c r="G7" s="92">
        <v>98.2</v>
      </c>
    </row>
    <row r="8" spans="1:8" x14ac:dyDescent="0.3">
      <c r="A8" s="101" t="s">
        <v>20</v>
      </c>
      <c r="B8" s="102">
        <v>1227286.24</v>
      </c>
      <c r="C8" s="102">
        <v>1540163.21</v>
      </c>
      <c r="D8" s="102">
        <v>1540163.21</v>
      </c>
      <c r="E8" s="102">
        <v>1519915.08</v>
      </c>
      <c r="F8" s="103">
        <v>123.84</v>
      </c>
      <c r="G8" s="104">
        <v>98.69</v>
      </c>
    </row>
    <row r="9" spans="1:8" s="40" customFormat="1" ht="15" customHeight="1" x14ac:dyDescent="0.3">
      <c r="A9" s="105" t="s">
        <v>21</v>
      </c>
      <c r="B9" s="106">
        <v>1082193.23</v>
      </c>
      <c r="C9" s="106">
        <v>1397600</v>
      </c>
      <c r="D9" s="106">
        <v>1397600</v>
      </c>
      <c r="E9" s="106">
        <v>1378322.1</v>
      </c>
      <c r="F9" s="107">
        <v>127.36</v>
      </c>
      <c r="G9" s="108">
        <v>98.62</v>
      </c>
    </row>
    <row r="10" spans="1:8" s="40" customFormat="1" x14ac:dyDescent="0.3">
      <c r="A10" s="105" t="s">
        <v>26</v>
      </c>
      <c r="B10" s="106">
        <v>143386.26</v>
      </c>
      <c r="C10" s="106">
        <v>140896.21</v>
      </c>
      <c r="D10" s="106">
        <v>140896.21</v>
      </c>
      <c r="E10" s="106">
        <v>139926.57</v>
      </c>
      <c r="F10" s="107">
        <v>97.59</v>
      </c>
      <c r="G10" s="108">
        <v>99.31</v>
      </c>
    </row>
    <row r="11" spans="1:8" s="40" customFormat="1" x14ac:dyDescent="0.3">
      <c r="A11" s="105" t="s">
        <v>35</v>
      </c>
      <c r="B11" s="106">
        <v>1706.75</v>
      </c>
      <c r="C11" s="106">
        <v>1667</v>
      </c>
      <c r="D11" s="106">
        <v>1667</v>
      </c>
      <c r="E11" s="106">
        <v>1666.41</v>
      </c>
      <c r="F11" s="107">
        <v>97.64</v>
      </c>
      <c r="G11" s="108">
        <v>99.96</v>
      </c>
    </row>
    <row r="12" spans="1:8" ht="15" customHeight="1" x14ac:dyDescent="0.3">
      <c r="A12" s="101" t="s">
        <v>38</v>
      </c>
      <c r="B12" s="102">
        <v>35645.43</v>
      </c>
      <c r="C12" s="103">
        <v>656</v>
      </c>
      <c r="D12" s="103">
        <v>656</v>
      </c>
      <c r="E12" s="103">
        <v>366</v>
      </c>
      <c r="F12" s="103">
        <v>1.03</v>
      </c>
      <c r="G12" s="104">
        <v>55.79</v>
      </c>
    </row>
    <row r="13" spans="1:8" x14ac:dyDescent="0.3">
      <c r="A13" s="105" t="s">
        <v>83</v>
      </c>
      <c r="B13" s="106">
        <v>35645.43</v>
      </c>
      <c r="C13" s="107">
        <v>656</v>
      </c>
      <c r="D13" s="107">
        <v>656</v>
      </c>
      <c r="E13" s="107">
        <v>366</v>
      </c>
      <c r="F13" s="107">
        <v>1.03</v>
      </c>
      <c r="G13" s="108">
        <v>55.79</v>
      </c>
    </row>
    <row r="14" spans="1:8" x14ac:dyDescent="0.3">
      <c r="A14" s="101" t="s">
        <v>20</v>
      </c>
      <c r="B14" s="102">
        <v>114142.31</v>
      </c>
      <c r="C14" s="102">
        <v>78066.52</v>
      </c>
      <c r="D14" s="102">
        <v>78066.52</v>
      </c>
      <c r="E14" s="102">
        <v>69402.600000000006</v>
      </c>
      <c r="F14" s="103">
        <v>60.8</v>
      </c>
      <c r="G14" s="104">
        <v>88.9</v>
      </c>
    </row>
    <row r="15" spans="1:8" x14ac:dyDescent="0.3">
      <c r="A15" s="105" t="s">
        <v>21</v>
      </c>
      <c r="B15" s="106">
        <v>21690.15</v>
      </c>
      <c r="C15" s="106">
        <v>9112</v>
      </c>
      <c r="D15" s="106">
        <v>9112</v>
      </c>
      <c r="E15" s="106">
        <v>7952.63</v>
      </c>
      <c r="F15" s="107">
        <v>36.659999999999997</v>
      </c>
      <c r="G15" s="108">
        <v>87.28</v>
      </c>
    </row>
    <row r="16" spans="1:8" x14ac:dyDescent="0.3">
      <c r="A16" s="105" t="s">
        <v>26</v>
      </c>
      <c r="B16" s="106">
        <v>91083.7</v>
      </c>
      <c r="C16" s="106">
        <v>66724.52</v>
      </c>
      <c r="D16" s="106">
        <v>66724.52</v>
      </c>
      <c r="E16" s="106">
        <v>59647.08</v>
      </c>
      <c r="F16" s="107">
        <v>65.489999999999995</v>
      </c>
      <c r="G16" s="108">
        <v>89.39</v>
      </c>
    </row>
    <row r="17" spans="1:7" x14ac:dyDescent="0.3">
      <c r="A17" s="105" t="s">
        <v>35</v>
      </c>
      <c r="B17" s="107">
        <v>759.88</v>
      </c>
      <c r="C17" s="107">
        <v>580</v>
      </c>
      <c r="D17" s="107">
        <v>580</v>
      </c>
      <c r="E17" s="107">
        <v>571.35</v>
      </c>
      <c r="F17" s="107">
        <v>75.19</v>
      </c>
      <c r="G17" s="108">
        <v>98.51</v>
      </c>
    </row>
    <row r="18" spans="1:7" ht="27" x14ac:dyDescent="0.3">
      <c r="A18" s="105" t="s">
        <v>134</v>
      </c>
      <c r="B18" s="107">
        <v>60</v>
      </c>
      <c r="C18" s="106">
        <v>1200</v>
      </c>
      <c r="D18" s="106">
        <v>1200</v>
      </c>
      <c r="E18" s="107">
        <v>781.54</v>
      </c>
      <c r="F18" s="106">
        <v>1302.57</v>
      </c>
      <c r="G18" s="108">
        <v>65.13</v>
      </c>
    </row>
    <row r="19" spans="1:7" x14ac:dyDescent="0.3">
      <c r="A19" s="105" t="s">
        <v>137</v>
      </c>
      <c r="B19" s="107">
        <v>548.58000000000004</v>
      </c>
      <c r="C19" s="107">
        <v>450</v>
      </c>
      <c r="D19" s="107">
        <v>450</v>
      </c>
      <c r="E19" s="107">
        <v>450</v>
      </c>
      <c r="F19" s="107">
        <v>82.03</v>
      </c>
      <c r="G19" s="108">
        <v>100</v>
      </c>
    </row>
    <row r="20" spans="1:7" x14ac:dyDescent="0.3">
      <c r="A20" s="101" t="s">
        <v>38</v>
      </c>
      <c r="B20" s="102">
        <v>128292.47</v>
      </c>
      <c r="C20" s="102">
        <v>12551</v>
      </c>
      <c r="D20" s="102">
        <v>12551</v>
      </c>
      <c r="E20" s="102">
        <v>12318.2</v>
      </c>
      <c r="F20" s="103">
        <v>9.6</v>
      </c>
      <c r="G20" s="104">
        <v>98.15</v>
      </c>
    </row>
    <row r="21" spans="1:7" ht="27" x14ac:dyDescent="0.3">
      <c r="A21" s="105" t="s">
        <v>140</v>
      </c>
      <c r="B21" s="107">
        <v>250</v>
      </c>
      <c r="C21" s="106">
        <v>9800</v>
      </c>
      <c r="D21" s="106">
        <v>9800</v>
      </c>
      <c r="E21" s="106">
        <v>9800</v>
      </c>
      <c r="F21" s="106">
        <v>3920</v>
      </c>
      <c r="G21" s="108">
        <v>100</v>
      </c>
    </row>
    <row r="22" spans="1:7" x14ac:dyDescent="0.3">
      <c r="A22" s="105" t="s">
        <v>83</v>
      </c>
      <c r="B22" s="106">
        <v>41207.94</v>
      </c>
      <c r="C22" s="106">
        <v>2571</v>
      </c>
      <c r="D22" s="106">
        <v>2571</v>
      </c>
      <c r="E22" s="106">
        <v>2518.1999999999998</v>
      </c>
      <c r="F22" s="107">
        <v>6.11</v>
      </c>
      <c r="G22" s="108">
        <v>97.95</v>
      </c>
    </row>
    <row r="23" spans="1:7" ht="27" x14ac:dyDescent="0.3">
      <c r="A23" s="105" t="s">
        <v>144</v>
      </c>
      <c r="B23" s="106">
        <v>86834.53</v>
      </c>
      <c r="C23" s="107">
        <v>180</v>
      </c>
      <c r="D23" s="107">
        <v>180</v>
      </c>
      <c r="E23" s="109"/>
      <c r="F23" s="109"/>
      <c r="G23" s="110"/>
    </row>
    <row r="24" spans="1:7" x14ac:dyDescent="0.3">
      <c r="A24" s="48" t="s">
        <v>40</v>
      </c>
      <c r="B24" s="49">
        <v>731447.17</v>
      </c>
      <c r="C24" s="49">
        <v>1572880</v>
      </c>
      <c r="D24" s="49">
        <v>1812940</v>
      </c>
      <c r="E24" s="49">
        <v>797068.85</v>
      </c>
      <c r="F24" s="51">
        <v>108.97</v>
      </c>
      <c r="G24" s="50">
        <v>43.97</v>
      </c>
    </row>
    <row r="25" spans="1:7" x14ac:dyDescent="0.3">
      <c r="A25"/>
      <c r="B25"/>
      <c r="C25"/>
      <c r="D25"/>
      <c r="E25"/>
      <c r="F25"/>
      <c r="G25"/>
    </row>
    <row r="26" spans="1:7" x14ac:dyDescent="0.3">
      <c r="A26"/>
      <c r="B26"/>
      <c r="C26"/>
      <c r="D26"/>
      <c r="E26"/>
      <c r="F26"/>
      <c r="G26"/>
    </row>
    <row r="27" spans="1:7" x14ac:dyDescent="0.3">
      <c r="A27"/>
      <c r="B27"/>
      <c r="C27"/>
      <c r="D27"/>
      <c r="E27"/>
      <c r="F27"/>
      <c r="G27"/>
    </row>
    <row r="28" spans="1:7" x14ac:dyDescent="0.3">
      <c r="A28"/>
      <c r="B28"/>
      <c r="C28"/>
      <c r="D28"/>
      <c r="E28"/>
      <c r="F28"/>
      <c r="G28"/>
    </row>
    <row r="29" spans="1:7" x14ac:dyDescent="0.3">
      <c r="A29"/>
      <c r="B29"/>
      <c r="C29"/>
      <c r="D29"/>
      <c r="E29"/>
      <c r="F29"/>
      <c r="G29"/>
    </row>
    <row r="30" spans="1:7" x14ac:dyDescent="0.3">
      <c r="A30"/>
      <c r="B30"/>
      <c r="C30"/>
      <c r="D30"/>
      <c r="E30"/>
      <c r="F30"/>
      <c r="G30"/>
    </row>
    <row r="31" spans="1:7" x14ac:dyDescent="0.3">
      <c r="A31"/>
      <c r="B31"/>
      <c r="C31"/>
      <c r="D31"/>
      <c r="E31"/>
      <c r="F31"/>
      <c r="G31"/>
    </row>
    <row r="50" ht="42" customHeight="1" x14ac:dyDescent="0.3"/>
    <row r="327" ht="15" customHeight="1" x14ac:dyDescent="0.3"/>
    <row r="362" ht="17.25" customHeight="1" x14ac:dyDescent="0.3"/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topLeftCell="A67" workbookViewId="0">
      <selection activeCell="E4" sqref="E4"/>
    </sheetView>
  </sheetViews>
  <sheetFormatPr defaultRowHeight="14.4" x14ac:dyDescent="0.3"/>
  <cols>
    <col min="1" max="1" width="62.44140625" customWidth="1"/>
    <col min="2" max="3" width="14.6640625" customWidth="1"/>
    <col min="4" max="4" width="14.88671875" customWidth="1"/>
    <col min="5" max="5" width="13.6640625" customWidth="1"/>
    <col min="6" max="6" width="11.5546875" customWidth="1"/>
    <col min="7" max="7" width="10.33203125" customWidth="1"/>
    <col min="8" max="8" width="8.6640625" customWidth="1"/>
  </cols>
  <sheetData>
    <row r="1" spans="1:8" s="39" customFormat="1" ht="15.6" x14ac:dyDescent="0.3">
      <c r="A1" s="85" t="s">
        <v>51</v>
      </c>
      <c r="B1" s="85"/>
      <c r="C1" s="85"/>
      <c r="D1" s="85"/>
      <c r="E1" s="85"/>
      <c r="F1" s="85"/>
      <c r="G1" s="85"/>
      <c r="H1" s="85"/>
    </row>
    <row r="2" spans="1:8" ht="17.399999999999999" x14ac:dyDescent="0.3">
      <c r="A2" s="41"/>
      <c r="B2" s="41"/>
      <c r="C2" s="41"/>
      <c r="D2" s="41"/>
      <c r="E2" s="41"/>
      <c r="F2" s="41"/>
      <c r="G2" s="41"/>
      <c r="H2" s="42"/>
    </row>
    <row r="3" spans="1:8" ht="16.2" thickBot="1" x14ac:dyDescent="0.35">
      <c r="A3" s="84" t="s">
        <v>52</v>
      </c>
      <c r="B3" s="84"/>
      <c r="C3" s="84"/>
      <c r="D3" s="84"/>
      <c r="E3" s="84"/>
      <c r="F3" s="84"/>
      <c r="G3" s="84"/>
      <c r="H3" s="84"/>
    </row>
    <row r="4" spans="1:8" ht="39" customHeight="1" thickBot="1" x14ac:dyDescent="0.35">
      <c r="A4" s="86" t="s">
        <v>41</v>
      </c>
      <c r="B4" s="86" t="s">
        <v>87</v>
      </c>
      <c r="C4" s="86" t="s">
        <v>88</v>
      </c>
      <c r="D4" s="86" t="s">
        <v>89</v>
      </c>
      <c r="E4" s="86" t="s">
        <v>57</v>
      </c>
      <c r="F4" s="86" t="s">
        <v>90</v>
      </c>
      <c r="G4" s="86" t="s">
        <v>91</v>
      </c>
    </row>
    <row r="5" spans="1:8" ht="39" customHeight="1" x14ac:dyDescent="0.3">
      <c r="A5" s="87" t="s">
        <v>92</v>
      </c>
      <c r="B5" s="90">
        <v>1505366.45</v>
      </c>
      <c r="C5" s="90">
        <v>1631436.73</v>
      </c>
      <c r="D5" s="90">
        <v>1631436.73</v>
      </c>
      <c r="E5" s="90">
        <v>1602001.88</v>
      </c>
      <c r="F5" s="91">
        <v>106.42</v>
      </c>
      <c r="G5" s="92">
        <v>98.2</v>
      </c>
    </row>
    <row r="6" spans="1:8" ht="30" customHeight="1" x14ac:dyDescent="0.3">
      <c r="A6" s="93" t="s">
        <v>147</v>
      </c>
      <c r="B6" s="94">
        <v>1505366.45</v>
      </c>
      <c r="C6" s="94">
        <v>1631436.73</v>
      </c>
      <c r="D6" s="94">
        <v>1631436.73</v>
      </c>
      <c r="E6" s="94">
        <v>1602001.88</v>
      </c>
      <c r="F6" s="95">
        <v>106.42</v>
      </c>
      <c r="G6" s="96">
        <v>98.2</v>
      </c>
    </row>
    <row r="7" spans="1:8" ht="30" customHeight="1" x14ac:dyDescent="0.3">
      <c r="A7" s="97" t="s">
        <v>148</v>
      </c>
      <c r="B7" s="98">
        <v>1505366.45</v>
      </c>
      <c r="C7" s="98">
        <v>1631436.73</v>
      </c>
      <c r="D7" s="98">
        <v>1631436.73</v>
      </c>
      <c r="E7" s="98">
        <v>1602001.88</v>
      </c>
      <c r="F7" s="99">
        <v>106.42</v>
      </c>
      <c r="G7" s="100">
        <v>98.2</v>
      </c>
    </row>
    <row r="8" spans="1:8" ht="30" customHeight="1" x14ac:dyDescent="0.3">
      <c r="A8" s="111" t="s">
        <v>151</v>
      </c>
      <c r="B8" s="112">
        <v>130807.4</v>
      </c>
      <c r="C8" s="112">
        <v>132431.21</v>
      </c>
      <c r="D8" s="112">
        <v>132431.21</v>
      </c>
      <c r="E8" s="112">
        <v>131851.16</v>
      </c>
      <c r="F8" s="113">
        <v>100.8</v>
      </c>
      <c r="G8" s="114">
        <v>99.56</v>
      </c>
    </row>
    <row r="9" spans="1:8" ht="30" customHeight="1" x14ac:dyDescent="0.3">
      <c r="A9" s="115" t="s">
        <v>152</v>
      </c>
      <c r="B9" s="116">
        <v>24600</v>
      </c>
      <c r="C9" s="116">
        <v>27440</v>
      </c>
      <c r="D9" s="116">
        <v>27440</v>
      </c>
      <c r="E9" s="116">
        <v>27019.95</v>
      </c>
      <c r="F9" s="117">
        <v>109.84</v>
      </c>
      <c r="G9" s="118">
        <v>98.47</v>
      </c>
    </row>
    <row r="10" spans="1:8" ht="30" customHeight="1" x14ac:dyDescent="0.3">
      <c r="A10" s="87" t="s">
        <v>93</v>
      </c>
      <c r="B10" s="90">
        <v>24600</v>
      </c>
      <c r="C10" s="90">
        <v>27440</v>
      </c>
      <c r="D10" s="90">
        <v>27440</v>
      </c>
      <c r="E10" s="90">
        <v>27019.95</v>
      </c>
      <c r="F10" s="91">
        <v>109.84</v>
      </c>
      <c r="G10" s="92">
        <v>98.47</v>
      </c>
    </row>
    <row r="11" spans="1:8" ht="30" customHeight="1" x14ac:dyDescent="0.3">
      <c r="A11" s="87" t="s">
        <v>149</v>
      </c>
      <c r="B11" s="90">
        <v>24600</v>
      </c>
      <c r="C11" s="90">
        <v>27440</v>
      </c>
      <c r="D11" s="90">
        <v>27440</v>
      </c>
      <c r="E11" s="90">
        <v>27019.95</v>
      </c>
      <c r="F11" s="91">
        <v>109.84</v>
      </c>
      <c r="G11" s="92">
        <v>98.47</v>
      </c>
    </row>
    <row r="12" spans="1:8" ht="30" customHeight="1" x14ac:dyDescent="0.3">
      <c r="A12" s="119" t="s">
        <v>118</v>
      </c>
      <c r="B12" s="120">
        <v>24600</v>
      </c>
      <c r="C12" s="120">
        <v>27440</v>
      </c>
      <c r="D12" s="120">
        <v>27440</v>
      </c>
      <c r="E12" s="120">
        <v>27019.95</v>
      </c>
      <c r="F12" s="121">
        <v>109.84</v>
      </c>
      <c r="G12" s="122">
        <v>98.47</v>
      </c>
    </row>
    <row r="13" spans="1:8" ht="30" customHeight="1" x14ac:dyDescent="0.3">
      <c r="A13" s="105" t="s">
        <v>26</v>
      </c>
      <c r="B13" s="106">
        <v>24600</v>
      </c>
      <c r="C13" s="106">
        <v>27440</v>
      </c>
      <c r="D13" s="106">
        <v>27440</v>
      </c>
      <c r="E13" s="106">
        <v>27019.95</v>
      </c>
      <c r="F13" s="107">
        <v>109.84</v>
      </c>
      <c r="G13" s="108">
        <v>98.47</v>
      </c>
    </row>
    <row r="14" spans="1:8" ht="30" customHeight="1" x14ac:dyDescent="0.3">
      <c r="A14" s="123" t="s">
        <v>27</v>
      </c>
      <c r="B14" s="124"/>
      <c r="C14" s="124"/>
      <c r="D14" s="124"/>
      <c r="E14" s="124"/>
      <c r="F14" s="124"/>
      <c r="G14" s="125"/>
    </row>
    <row r="15" spans="1:8" ht="30" customHeight="1" x14ac:dyDescent="0.3">
      <c r="A15" s="87" t="s">
        <v>73</v>
      </c>
      <c r="B15" s="88"/>
      <c r="C15" s="88"/>
      <c r="D15" s="88"/>
      <c r="E15" s="88"/>
      <c r="F15" s="88"/>
      <c r="G15" s="89"/>
    </row>
    <row r="16" spans="1:8" ht="30" customHeight="1" x14ac:dyDescent="0.3">
      <c r="A16" s="123" t="s">
        <v>29</v>
      </c>
      <c r="B16" s="126">
        <v>10200</v>
      </c>
      <c r="C16" s="124"/>
      <c r="D16" s="124"/>
      <c r="E16" s="126">
        <v>10199.129999999999</v>
      </c>
      <c r="F16" s="127">
        <v>99.99</v>
      </c>
      <c r="G16" s="125"/>
    </row>
    <row r="17" spans="1:7" ht="30" customHeight="1" x14ac:dyDescent="0.3">
      <c r="A17" s="87" t="s">
        <v>30</v>
      </c>
      <c r="B17" s="90">
        <v>8084.65</v>
      </c>
      <c r="C17" s="88"/>
      <c r="D17" s="88"/>
      <c r="E17" s="90">
        <v>9970.17</v>
      </c>
      <c r="F17" s="91">
        <v>123.32</v>
      </c>
      <c r="G17" s="89"/>
    </row>
    <row r="18" spans="1:7" ht="30" customHeight="1" x14ac:dyDescent="0.3">
      <c r="A18" s="87" t="s">
        <v>75</v>
      </c>
      <c r="B18" s="91">
        <v>3.53</v>
      </c>
      <c r="C18" s="88"/>
      <c r="D18" s="88"/>
      <c r="E18" s="91">
        <v>115.58</v>
      </c>
      <c r="F18" s="90">
        <v>3274.22</v>
      </c>
      <c r="G18" s="89"/>
    </row>
    <row r="19" spans="1:7" x14ac:dyDescent="0.3">
      <c r="A19" s="87" t="s">
        <v>127</v>
      </c>
      <c r="B19" s="91">
        <v>232.39</v>
      </c>
      <c r="C19" s="88"/>
      <c r="D19" s="88"/>
      <c r="E19" s="91">
        <v>113.38</v>
      </c>
      <c r="F19" s="91">
        <v>48.79</v>
      </c>
      <c r="G19" s="89"/>
    </row>
    <row r="20" spans="1:7" x14ac:dyDescent="0.3">
      <c r="A20" s="87" t="s">
        <v>128</v>
      </c>
      <c r="B20" s="90">
        <v>1236.1300000000001</v>
      </c>
      <c r="C20" s="88"/>
      <c r="D20" s="88"/>
      <c r="E20" s="88"/>
      <c r="F20" s="88"/>
      <c r="G20" s="89"/>
    </row>
    <row r="21" spans="1:7" x14ac:dyDescent="0.3">
      <c r="A21" s="87" t="s">
        <v>129</v>
      </c>
      <c r="B21" s="91">
        <v>643.29999999999995</v>
      </c>
      <c r="C21" s="88"/>
      <c r="D21" s="88"/>
      <c r="E21" s="88"/>
      <c r="F21" s="88"/>
      <c r="G21" s="89"/>
    </row>
    <row r="22" spans="1:7" x14ac:dyDescent="0.3">
      <c r="A22" s="123" t="s">
        <v>31</v>
      </c>
      <c r="B22" s="126">
        <v>13800</v>
      </c>
      <c r="C22" s="124"/>
      <c r="D22" s="124"/>
      <c r="E22" s="126">
        <v>15593.99</v>
      </c>
      <c r="F22" s="127">
        <v>113</v>
      </c>
      <c r="G22" s="125"/>
    </row>
    <row r="23" spans="1:7" x14ac:dyDescent="0.3">
      <c r="A23" s="87" t="s">
        <v>76</v>
      </c>
      <c r="B23" s="90">
        <v>2752.55</v>
      </c>
      <c r="C23" s="88"/>
      <c r="D23" s="88"/>
      <c r="E23" s="90">
        <v>2578.62</v>
      </c>
      <c r="F23" s="91">
        <v>93.68</v>
      </c>
      <c r="G23" s="89"/>
    </row>
    <row r="24" spans="1:7" x14ac:dyDescent="0.3">
      <c r="A24" s="87" t="s">
        <v>45</v>
      </c>
      <c r="B24" s="91">
        <v>882.63</v>
      </c>
      <c r="C24" s="88"/>
      <c r="D24" s="88"/>
      <c r="E24" s="90">
        <v>2148.25</v>
      </c>
      <c r="F24" s="91">
        <v>243.39</v>
      </c>
      <c r="G24" s="89"/>
    </row>
    <row r="25" spans="1:7" x14ac:dyDescent="0.3">
      <c r="A25" s="87" t="s">
        <v>32</v>
      </c>
      <c r="B25" s="91">
        <v>191.16</v>
      </c>
      <c r="C25" s="88"/>
      <c r="D25" s="88"/>
      <c r="E25" s="91">
        <v>191.16</v>
      </c>
      <c r="F25" s="91">
        <v>100</v>
      </c>
      <c r="G25" s="89"/>
    </row>
    <row r="26" spans="1:7" x14ac:dyDescent="0.3">
      <c r="A26" s="87" t="s">
        <v>50</v>
      </c>
      <c r="B26" s="90">
        <v>7077.34</v>
      </c>
      <c r="C26" s="88"/>
      <c r="D26" s="88"/>
      <c r="E26" s="90">
        <v>6717.94</v>
      </c>
      <c r="F26" s="91">
        <v>94.92</v>
      </c>
      <c r="G26" s="89"/>
    </row>
    <row r="27" spans="1:7" x14ac:dyDescent="0.3">
      <c r="A27" s="87" t="s">
        <v>77</v>
      </c>
      <c r="B27" s="91">
        <v>385.12</v>
      </c>
      <c r="C27" s="88"/>
      <c r="D27" s="88"/>
      <c r="E27" s="91">
        <v>479.2</v>
      </c>
      <c r="F27" s="91">
        <v>124.43</v>
      </c>
      <c r="G27" s="89"/>
    </row>
    <row r="28" spans="1:7" x14ac:dyDescent="0.3">
      <c r="A28" s="87" t="s">
        <v>78</v>
      </c>
      <c r="B28" s="91">
        <v>22.62</v>
      </c>
      <c r="C28" s="88"/>
      <c r="D28" s="88"/>
      <c r="E28" s="91">
        <v>87.24</v>
      </c>
      <c r="F28" s="91">
        <v>385.68</v>
      </c>
      <c r="G28" s="89"/>
    </row>
    <row r="29" spans="1:7" x14ac:dyDescent="0.3">
      <c r="A29" s="87" t="s">
        <v>33</v>
      </c>
      <c r="B29" s="90">
        <v>1706</v>
      </c>
      <c r="C29" s="88"/>
      <c r="D29" s="88"/>
      <c r="E29" s="90">
        <v>1666.7</v>
      </c>
      <c r="F29" s="91">
        <v>97.7</v>
      </c>
      <c r="G29" s="89"/>
    </row>
    <row r="30" spans="1:7" x14ac:dyDescent="0.3">
      <c r="A30" s="87" t="s">
        <v>46</v>
      </c>
      <c r="B30" s="91">
        <v>782.58</v>
      </c>
      <c r="C30" s="88"/>
      <c r="D30" s="88"/>
      <c r="E30" s="90">
        <v>1724.88</v>
      </c>
      <c r="F30" s="91">
        <v>220.41</v>
      </c>
      <c r="G30" s="89"/>
    </row>
    <row r="31" spans="1:7" x14ac:dyDescent="0.3">
      <c r="A31" s="123" t="s">
        <v>34</v>
      </c>
      <c r="B31" s="127">
        <v>600</v>
      </c>
      <c r="C31" s="124"/>
      <c r="D31" s="124"/>
      <c r="E31" s="126">
        <v>1226.83</v>
      </c>
      <c r="F31" s="127">
        <v>204.47</v>
      </c>
      <c r="G31" s="125"/>
    </row>
    <row r="32" spans="1:7" x14ac:dyDescent="0.3">
      <c r="A32" s="87" t="s">
        <v>79</v>
      </c>
      <c r="B32" s="91">
        <v>457.68</v>
      </c>
      <c r="C32" s="88"/>
      <c r="D32" s="88"/>
      <c r="E32" s="91">
        <v>848.02</v>
      </c>
      <c r="F32" s="91">
        <v>185.29</v>
      </c>
      <c r="G32" s="89"/>
    </row>
    <row r="33" spans="1:7" x14ac:dyDescent="0.3">
      <c r="A33" s="87" t="s">
        <v>80</v>
      </c>
      <c r="B33" s="91">
        <v>125.13</v>
      </c>
      <c r="C33" s="88"/>
      <c r="D33" s="88"/>
      <c r="E33" s="91">
        <v>15.5</v>
      </c>
      <c r="F33" s="91">
        <v>12.39</v>
      </c>
      <c r="G33" s="89"/>
    </row>
    <row r="34" spans="1:7" x14ac:dyDescent="0.3">
      <c r="A34" s="87" t="s">
        <v>81</v>
      </c>
      <c r="B34" s="91">
        <v>17.190000000000001</v>
      </c>
      <c r="C34" s="88"/>
      <c r="D34" s="88"/>
      <c r="E34" s="91">
        <v>117.42</v>
      </c>
      <c r="F34" s="91">
        <v>683.07</v>
      </c>
      <c r="G34" s="89"/>
    </row>
    <row r="35" spans="1:7" x14ac:dyDescent="0.3">
      <c r="A35" s="87" t="s">
        <v>82</v>
      </c>
      <c r="B35" s="88"/>
      <c r="C35" s="88"/>
      <c r="D35" s="88"/>
      <c r="E35" s="91">
        <v>245.89</v>
      </c>
      <c r="F35" s="88"/>
      <c r="G35" s="89"/>
    </row>
    <row r="36" spans="1:7" ht="27" x14ac:dyDescent="0.3">
      <c r="A36" s="115" t="s">
        <v>153</v>
      </c>
      <c r="B36" s="116">
        <v>95000</v>
      </c>
      <c r="C36" s="116">
        <v>101626.83</v>
      </c>
      <c r="D36" s="116">
        <v>101626.83</v>
      </c>
      <c r="E36" s="116">
        <v>101466.83</v>
      </c>
      <c r="F36" s="117">
        <v>106.81</v>
      </c>
      <c r="G36" s="118">
        <v>99.84</v>
      </c>
    </row>
    <row r="37" spans="1:7" x14ac:dyDescent="0.3">
      <c r="A37" s="87" t="s">
        <v>93</v>
      </c>
      <c r="B37" s="90">
        <v>95000</v>
      </c>
      <c r="C37" s="90">
        <v>101626.83</v>
      </c>
      <c r="D37" s="90">
        <v>101626.83</v>
      </c>
      <c r="E37" s="90">
        <v>101466.83</v>
      </c>
      <c r="F37" s="91">
        <v>106.81</v>
      </c>
      <c r="G37" s="92">
        <v>99.84</v>
      </c>
    </row>
    <row r="38" spans="1:7" x14ac:dyDescent="0.3">
      <c r="A38" s="87" t="s">
        <v>149</v>
      </c>
      <c r="B38" s="90">
        <v>95000</v>
      </c>
      <c r="C38" s="90">
        <v>101626.83</v>
      </c>
      <c r="D38" s="90">
        <v>101626.83</v>
      </c>
      <c r="E38" s="90">
        <v>101466.83</v>
      </c>
      <c r="F38" s="91">
        <v>106.81</v>
      </c>
      <c r="G38" s="92">
        <v>99.84</v>
      </c>
    </row>
    <row r="39" spans="1:7" x14ac:dyDescent="0.3">
      <c r="A39" s="119" t="s">
        <v>118</v>
      </c>
      <c r="B39" s="120">
        <v>95000</v>
      </c>
      <c r="C39" s="120">
        <v>101626.83</v>
      </c>
      <c r="D39" s="120">
        <v>101626.83</v>
      </c>
      <c r="E39" s="120">
        <v>101466.83</v>
      </c>
      <c r="F39" s="121">
        <v>106.81</v>
      </c>
      <c r="G39" s="122">
        <v>99.84</v>
      </c>
    </row>
    <row r="40" spans="1:7" x14ac:dyDescent="0.3">
      <c r="A40" s="105" t="s">
        <v>26</v>
      </c>
      <c r="B40" s="106">
        <v>95000</v>
      </c>
      <c r="C40" s="106">
        <v>101626.83</v>
      </c>
      <c r="D40" s="106">
        <v>101626.83</v>
      </c>
      <c r="E40" s="106">
        <v>101466.83</v>
      </c>
      <c r="F40" s="107">
        <v>106.81</v>
      </c>
      <c r="G40" s="108">
        <v>99.84</v>
      </c>
    </row>
    <row r="41" spans="1:7" x14ac:dyDescent="0.3">
      <c r="A41" s="123" t="s">
        <v>27</v>
      </c>
      <c r="B41" s="126">
        <v>48000</v>
      </c>
      <c r="C41" s="124"/>
      <c r="D41" s="124"/>
      <c r="E41" s="126">
        <v>60587.45</v>
      </c>
      <c r="F41" s="127">
        <v>126.22</v>
      </c>
      <c r="G41" s="125"/>
    </row>
    <row r="42" spans="1:7" x14ac:dyDescent="0.3">
      <c r="A42" s="87" t="s">
        <v>28</v>
      </c>
      <c r="B42" s="88"/>
      <c r="C42" s="88"/>
      <c r="D42" s="88"/>
      <c r="E42" s="88"/>
      <c r="F42" s="88"/>
      <c r="G42" s="89"/>
    </row>
    <row r="43" spans="1:7" x14ac:dyDescent="0.3">
      <c r="A43" s="87" t="s">
        <v>43</v>
      </c>
      <c r="B43" s="90">
        <v>48000</v>
      </c>
      <c r="C43" s="88"/>
      <c r="D43" s="88"/>
      <c r="E43" s="90">
        <v>60052.45</v>
      </c>
      <c r="F43" s="91">
        <v>125.11</v>
      </c>
      <c r="G43" s="89"/>
    </row>
    <row r="44" spans="1:7" x14ac:dyDescent="0.3">
      <c r="A44" s="87" t="s">
        <v>73</v>
      </c>
      <c r="B44" s="88"/>
      <c r="C44" s="88"/>
      <c r="D44" s="88"/>
      <c r="E44" s="91">
        <v>535</v>
      </c>
      <c r="F44" s="88"/>
      <c r="G44" s="89"/>
    </row>
    <row r="45" spans="1:7" x14ac:dyDescent="0.3">
      <c r="A45" s="123" t="s">
        <v>29</v>
      </c>
      <c r="B45" s="126">
        <v>29000</v>
      </c>
      <c r="C45" s="124"/>
      <c r="D45" s="124"/>
      <c r="E45" s="126">
        <v>32000</v>
      </c>
      <c r="F45" s="127">
        <v>110.34</v>
      </c>
      <c r="G45" s="125"/>
    </row>
    <row r="46" spans="1:7" x14ac:dyDescent="0.3">
      <c r="A46" s="87" t="s">
        <v>30</v>
      </c>
      <c r="B46" s="90">
        <v>1547.62</v>
      </c>
      <c r="C46" s="88"/>
      <c r="D46" s="88"/>
      <c r="E46" s="90">
        <v>3061.64</v>
      </c>
      <c r="F46" s="91">
        <v>197.83</v>
      </c>
      <c r="G46" s="89"/>
    </row>
    <row r="47" spans="1:7" x14ac:dyDescent="0.3">
      <c r="A47" s="87" t="s">
        <v>75</v>
      </c>
      <c r="B47" s="88"/>
      <c r="C47" s="88"/>
      <c r="D47" s="88"/>
      <c r="E47" s="90">
        <v>4947.6899999999996</v>
      </c>
      <c r="F47" s="88"/>
      <c r="G47" s="89"/>
    </row>
    <row r="48" spans="1:7" x14ac:dyDescent="0.3">
      <c r="A48" s="87" t="s">
        <v>49</v>
      </c>
      <c r="B48" s="90">
        <v>26601.13</v>
      </c>
      <c r="C48" s="88"/>
      <c r="D48" s="88"/>
      <c r="E48" s="90">
        <v>23029.81</v>
      </c>
      <c r="F48" s="91">
        <v>86.57</v>
      </c>
      <c r="G48" s="89"/>
    </row>
    <row r="49" spans="1:7" x14ac:dyDescent="0.3">
      <c r="A49" s="87" t="s">
        <v>127</v>
      </c>
      <c r="B49" s="88"/>
      <c r="C49" s="88"/>
      <c r="D49" s="88"/>
      <c r="E49" s="91">
        <v>116</v>
      </c>
      <c r="F49" s="88"/>
      <c r="G49" s="89"/>
    </row>
    <row r="50" spans="1:7" x14ac:dyDescent="0.3">
      <c r="A50" s="87" t="s">
        <v>128</v>
      </c>
      <c r="B50" s="91">
        <v>851.25</v>
      </c>
      <c r="C50" s="88"/>
      <c r="D50" s="88"/>
      <c r="E50" s="88"/>
      <c r="F50" s="88"/>
      <c r="G50" s="89"/>
    </row>
    <row r="51" spans="1:7" x14ac:dyDescent="0.3">
      <c r="A51" s="87" t="s">
        <v>129</v>
      </c>
      <c r="B51" s="88"/>
      <c r="C51" s="88"/>
      <c r="D51" s="88"/>
      <c r="E51" s="91">
        <v>844.86</v>
      </c>
      <c r="F51" s="88"/>
      <c r="G51" s="89"/>
    </row>
    <row r="52" spans="1:7" x14ac:dyDescent="0.3">
      <c r="A52" s="123" t="s">
        <v>31</v>
      </c>
      <c r="B52" s="126">
        <v>18000</v>
      </c>
      <c r="C52" s="124"/>
      <c r="D52" s="124"/>
      <c r="E52" s="126">
        <v>8879.3799999999992</v>
      </c>
      <c r="F52" s="127">
        <v>49.33</v>
      </c>
      <c r="G52" s="125"/>
    </row>
    <row r="53" spans="1:7" x14ac:dyDescent="0.3">
      <c r="A53" s="87" t="s">
        <v>76</v>
      </c>
      <c r="B53" s="88"/>
      <c r="C53" s="88"/>
      <c r="D53" s="88"/>
      <c r="E53" s="91">
        <v>232.14</v>
      </c>
      <c r="F53" s="88"/>
      <c r="G53" s="89"/>
    </row>
    <row r="54" spans="1:7" x14ac:dyDescent="0.3">
      <c r="A54" s="87" t="s">
        <v>45</v>
      </c>
      <c r="B54" s="90">
        <v>3419.33</v>
      </c>
      <c r="C54" s="88"/>
      <c r="D54" s="88"/>
      <c r="E54" s="91">
        <v>962.29</v>
      </c>
      <c r="F54" s="91">
        <v>28.14</v>
      </c>
      <c r="G54" s="89"/>
    </row>
    <row r="55" spans="1:7" x14ac:dyDescent="0.3">
      <c r="A55" s="87" t="s">
        <v>50</v>
      </c>
      <c r="B55" s="90">
        <v>2162.62</v>
      </c>
      <c r="C55" s="88"/>
      <c r="D55" s="88"/>
      <c r="E55" s="90">
        <v>2751.05</v>
      </c>
      <c r="F55" s="91">
        <v>127.21</v>
      </c>
      <c r="G55" s="89"/>
    </row>
    <row r="56" spans="1:7" x14ac:dyDescent="0.3">
      <c r="A56" s="87" t="s">
        <v>78</v>
      </c>
      <c r="B56" s="90">
        <v>6811.74</v>
      </c>
      <c r="C56" s="88"/>
      <c r="D56" s="88"/>
      <c r="E56" s="91">
        <v>519.09</v>
      </c>
      <c r="F56" s="91">
        <v>7.62</v>
      </c>
      <c r="G56" s="89"/>
    </row>
    <row r="57" spans="1:7" x14ac:dyDescent="0.3">
      <c r="A57" s="87" t="s">
        <v>33</v>
      </c>
      <c r="B57" s="90">
        <v>4222.3999999999996</v>
      </c>
      <c r="C57" s="88"/>
      <c r="D57" s="88"/>
      <c r="E57" s="90">
        <v>3827.36</v>
      </c>
      <c r="F57" s="91">
        <v>90.64</v>
      </c>
      <c r="G57" s="89"/>
    </row>
    <row r="58" spans="1:7" x14ac:dyDescent="0.3">
      <c r="A58" s="87" t="s">
        <v>46</v>
      </c>
      <c r="B58" s="90">
        <v>1383.91</v>
      </c>
      <c r="C58" s="88"/>
      <c r="D58" s="88"/>
      <c r="E58" s="91">
        <v>587.45000000000005</v>
      </c>
      <c r="F58" s="91">
        <v>42.45</v>
      </c>
      <c r="G58" s="89"/>
    </row>
    <row r="59" spans="1:7" x14ac:dyDescent="0.3">
      <c r="A59" s="115" t="s">
        <v>154</v>
      </c>
      <c r="B59" s="116">
        <v>5938.15</v>
      </c>
      <c r="C59" s="116">
        <v>3364.38</v>
      </c>
      <c r="D59" s="116">
        <v>3364.38</v>
      </c>
      <c r="E59" s="116">
        <v>3364.38</v>
      </c>
      <c r="F59" s="117">
        <v>56.66</v>
      </c>
      <c r="G59" s="118">
        <v>100</v>
      </c>
    </row>
    <row r="60" spans="1:7" x14ac:dyDescent="0.3">
      <c r="A60" s="87" t="s">
        <v>93</v>
      </c>
      <c r="B60" s="90">
        <v>5938.15</v>
      </c>
      <c r="C60" s="90">
        <v>3364.38</v>
      </c>
      <c r="D60" s="90">
        <v>3364.38</v>
      </c>
      <c r="E60" s="90">
        <v>3364.38</v>
      </c>
      <c r="F60" s="91">
        <v>56.66</v>
      </c>
      <c r="G60" s="92">
        <v>100</v>
      </c>
    </row>
    <row r="61" spans="1:7" x14ac:dyDescent="0.3">
      <c r="A61" s="87" t="s">
        <v>149</v>
      </c>
      <c r="B61" s="90">
        <v>5938.15</v>
      </c>
      <c r="C61" s="90">
        <v>3364.38</v>
      </c>
      <c r="D61" s="90">
        <v>3364.38</v>
      </c>
      <c r="E61" s="90">
        <v>3364.38</v>
      </c>
      <c r="F61" s="91">
        <v>56.66</v>
      </c>
      <c r="G61" s="92">
        <v>100</v>
      </c>
    </row>
    <row r="62" spans="1:7" x14ac:dyDescent="0.3">
      <c r="A62" s="119" t="s">
        <v>118</v>
      </c>
      <c r="B62" s="120">
        <v>5938.15</v>
      </c>
      <c r="C62" s="120">
        <v>3364.38</v>
      </c>
      <c r="D62" s="120">
        <v>3364.38</v>
      </c>
      <c r="E62" s="120">
        <v>3364.38</v>
      </c>
      <c r="F62" s="121">
        <v>56.66</v>
      </c>
      <c r="G62" s="122">
        <v>100</v>
      </c>
    </row>
    <row r="63" spans="1:7" x14ac:dyDescent="0.3">
      <c r="A63" s="105" t="s">
        <v>26</v>
      </c>
      <c r="B63" s="106">
        <v>5938.15</v>
      </c>
      <c r="C63" s="106">
        <v>3364.38</v>
      </c>
      <c r="D63" s="106">
        <v>3364.38</v>
      </c>
      <c r="E63" s="106">
        <v>3364.38</v>
      </c>
      <c r="F63" s="107">
        <v>56.66</v>
      </c>
      <c r="G63" s="108">
        <v>100</v>
      </c>
    </row>
    <row r="64" spans="1:7" x14ac:dyDescent="0.3">
      <c r="A64" s="123" t="s">
        <v>31</v>
      </c>
      <c r="B64" s="126">
        <v>5938.15</v>
      </c>
      <c r="C64" s="124"/>
      <c r="D64" s="124"/>
      <c r="E64" s="126">
        <v>3364.38</v>
      </c>
      <c r="F64" s="127">
        <v>56.66</v>
      </c>
      <c r="G64" s="125"/>
    </row>
    <row r="65" spans="1:7" x14ac:dyDescent="0.3">
      <c r="A65" s="87" t="s">
        <v>45</v>
      </c>
      <c r="B65" s="90">
        <v>5938.15</v>
      </c>
      <c r="C65" s="88"/>
      <c r="D65" s="88"/>
      <c r="E65" s="90">
        <v>3364.38</v>
      </c>
      <c r="F65" s="91">
        <v>56.66</v>
      </c>
      <c r="G65" s="89"/>
    </row>
    <row r="66" spans="1:7" x14ac:dyDescent="0.3">
      <c r="A66" s="115" t="s">
        <v>178</v>
      </c>
      <c r="B66" s="116">
        <v>5269.25</v>
      </c>
      <c r="C66" s="128"/>
      <c r="D66" s="128"/>
      <c r="E66" s="128"/>
      <c r="F66" s="128"/>
      <c r="G66" s="125"/>
    </row>
    <row r="67" spans="1:7" x14ac:dyDescent="0.3">
      <c r="A67" s="87" t="s">
        <v>93</v>
      </c>
      <c r="B67" s="90">
        <v>5269.25</v>
      </c>
      <c r="C67" s="88"/>
      <c r="D67" s="88"/>
      <c r="E67" s="88"/>
      <c r="F67" s="88"/>
      <c r="G67" s="89"/>
    </row>
    <row r="68" spans="1:7" x14ac:dyDescent="0.3">
      <c r="A68" s="87" t="s">
        <v>149</v>
      </c>
      <c r="B68" s="90">
        <v>5269.25</v>
      </c>
      <c r="C68" s="88"/>
      <c r="D68" s="88"/>
      <c r="E68" s="88"/>
      <c r="F68" s="88"/>
      <c r="G68" s="89"/>
    </row>
    <row r="69" spans="1:7" x14ac:dyDescent="0.3">
      <c r="A69" s="119" t="s">
        <v>118</v>
      </c>
      <c r="B69" s="120">
        <v>5269.25</v>
      </c>
      <c r="C69" s="129"/>
      <c r="D69" s="129"/>
      <c r="E69" s="129"/>
      <c r="F69" s="129"/>
      <c r="G69" s="130"/>
    </row>
    <row r="70" spans="1:7" x14ac:dyDescent="0.3">
      <c r="A70" s="105" t="s">
        <v>83</v>
      </c>
      <c r="B70" s="106">
        <v>5269.25</v>
      </c>
      <c r="C70" s="109"/>
      <c r="D70" s="109"/>
      <c r="E70" s="109"/>
      <c r="F70" s="109"/>
      <c r="G70" s="110"/>
    </row>
    <row r="71" spans="1:7" x14ac:dyDescent="0.3">
      <c r="A71" s="123" t="s">
        <v>84</v>
      </c>
      <c r="B71" s="126">
        <v>5269.25</v>
      </c>
      <c r="C71" s="124"/>
      <c r="D71" s="124"/>
      <c r="E71" s="124"/>
      <c r="F71" s="124"/>
      <c r="G71" s="125"/>
    </row>
    <row r="72" spans="1:7" x14ac:dyDescent="0.3">
      <c r="A72" s="87" t="s">
        <v>141</v>
      </c>
      <c r="B72" s="90">
        <v>5269.25</v>
      </c>
      <c r="C72" s="88"/>
      <c r="D72" s="88"/>
      <c r="E72" s="88"/>
      <c r="F72" s="88"/>
      <c r="G72" s="89"/>
    </row>
    <row r="73" spans="1:7" x14ac:dyDescent="0.3">
      <c r="A73" s="111" t="s">
        <v>162</v>
      </c>
      <c r="B73" s="112">
        <v>107807.36</v>
      </c>
      <c r="C73" s="112">
        <v>56247</v>
      </c>
      <c r="D73" s="112">
        <v>56247</v>
      </c>
      <c r="E73" s="112">
        <v>49120.57</v>
      </c>
      <c r="F73" s="113">
        <v>45.56</v>
      </c>
      <c r="G73" s="114">
        <v>87.33</v>
      </c>
    </row>
    <row r="74" spans="1:7" x14ac:dyDescent="0.3">
      <c r="A74" s="115" t="s">
        <v>163</v>
      </c>
      <c r="B74" s="116">
        <v>107807.36</v>
      </c>
      <c r="C74" s="116">
        <v>56247</v>
      </c>
      <c r="D74" s="116">
        <v>56247</v>
      </c>
      <c r="E74" s="116">
        <v>49120.57</v>
      </c>
      <c r="F74" s="117">
        <v>45.56</v>
      </c>
      <c r="G74" s="118">
        <v>87.33</v>
      </c>
    </row>
    <row r="75" spans="1:7" x14ac:dyDescent="0.3">
      <c r="A75" s="87" t="s">
        <v>93</v>
      </c>
      <c r="B75" s="90">
        <v>107807.36</v>
      </c>
      <c r="C75" s="90">
        <v>56247</v>
      </c>
      <c r="D75" s="90">
        <v>56247</v>
      </c>
      <c r="E75" s="90">
        <v>49120.57</v>
      </c>
      <c r="F75" s="91">
        <v>45.56</v>
      </c>
      <c r="G75" s="92">
        <v>87.33</v>
      </c>
    </row>
    <row r="76" spans="1:7" x14ac:dyDescent="0.3">
      <c r="A76" s="87" t="s">
        <v>149</v>
      </c>
      <c r="B76" s="90">
        <v>107807.36</v>
      </c>
      <c r="C76" s="90">
        <v>56247</v>
      </c>
      <c r="D76" s="90">
        <v>56247</v>
      </c>
      <c r="E76" s="90">
        <v>49120.57</v>
      </c>
      <c r="F76" s="91">
        <v>45.56</v>
      </c>
      <c r="G76" s="92">
        <v>87.33</v>
      </c>
    </row>
    <row r="77" spans="1:7" x14ac:dyDescent="0.3">
      <c r="A77" s="119" t="s">
        <v>71</v>
      </c>
      <c r="B77" s="120">
        <v>107807.36</v>
      </c>
      <c r="C77" s="120">
        <v>56247</v>
      </c>
      <c r="D77" s="120">
        <v>56247</v>
      </c>
      <c r="E77" s="120">
        <v>49120.57</v>
      </c>
      <c r="F77" s="121">
        <v>45.56</v>
      </c>
      <c r="G77" s="122">
        <v>87.33</v>
      </c>
    </row>
    <row r="78" spans="1:7" x14ac:dyDescent="0.3">
      <c r="A78" s="105" t="s">
        <v>21</v>
      </c>
      <c r="B78" s="106">
        <v>18970.419999999998</v>
      </c>
      <c r="C78" s="106">
        <v>1027</v>
      </c>
      <c r="D78" s="106">
        <v>1027</v>
      </c>
      <c r="E78" s="106">
        <v>1025.6400000000001</v>
      </c>
      <c r="F78" s="107">
        <v>5.41</v>
      </c>
      <c r="G78" s="108">
        <v>99.87</v>
      </c>
    </row>
    <row r="79" spans="1:7" x14ac:dyDescent="0.3">
      <c r="A79" s="123" t="s">
        <v>22</v>
      </c>
      <c r="B79" s="126">
        <v>16283.62</v>
      </c>
      <c r="C79" s="124"/>
      <c r="D79" s="124"/>
      <c r="E79" s="127">
        <v>927.06</v>
      </c>
      <c r="F79" s="127">
        <v>5.69</v>
      </c>
      <c r="G79" s="125"/>
    </row>
    <row r="80" spans="1:7" x14ac:dyDescent="0.3">
      <c r="A80" s="87" t="s">
        <v>69</v>
      </c>
      <c r="B80" s="90">
        <v>16283.62</v>
      </c>
      <c r="C80" s="88"/>
      <c r="D80" s="88"/>
      <c r="E80" s="91">
        <v>927.06</v>
      </c>
      <c r="F80" s="91">
        <v>5.69</v>
      </c>
      <c r="G80" s="89"/>
    </row>
    <row r="81" spans="1:7" x14ac:dyDescent="0.3">
      <c r="A81" s="123" t="s">
        <v>25</v>
      </c>
      <c r="B81" s="126">
        <v>2686.8</v>
      </c>
      <c r="C81" s="124"/>
      <c r="D81" s="124"/>
      <c r="E81" s="127">
        <v>98.58</v>
      </c>
      <c r="F81" s="127">
        <v>3.67</v>
      </c>
      <c r="G81" s="125"/>
    </row>
    <row r="82" spans="1:7" x14ac:dyDescent="0.3">
      <c r="A82" s="87" t="s">
        <v>72</v>
      </c>
      <c r="B82" s="90">
        <v>2686.8</v>
      </c>
      <c r="C82" s="88"/>
      <c r="D82" s="88"/>
      <c r="E82" s="91">
        <v>98.58</v>
      </c>
      <c r="F82" s="91">
        <v>3.67</v>
      </c>
      <c r="G82" s="89"/>
    </row>
    <row r="83" spans="1:7" x14ac:dyDescent="0.3">
      <c r="A83" s="105" t="s">
        <v>26</v>
      </c>
      <c r="B83" s="106">
        <v>76904.77</v>
      </c>
      <c r="C83" s="106">
        <v>52600</v>
      </c>
      <c r="D83" s="106">
        <v>52600</v>
      </c>
      <c r="E83" s="106">
        <v>45536.38</v>
      </c>
      <c r="F83" s="107">
        <v>59.21</v>
      </c>
      <c r="G83" s="108">
        <v>86.57</v>
      </c>
    </row>
    <row r="84" spans="1:7" x14ac:dyDescent="0.3">
      <c r="A84" s="123" t="s">
        <v>27</v>
      </c>
      <c r="B84" s="126">
        <v>9284.2000000000007</v>
      </c>
      <c r="C84" s="124"/>
      <c r="D84" s="124"/>
      <c r="E84" s="126">
        <v>7735.23</v>
      </c>
      <c r="F84" s="127">
        <v>83.32</v>
      </c>
      <c r="G84" s="125"/>
    </row>
    <row r="85" spans="1:7" x14ac:dyDescent="0.3">
      <c r="A85" s="87" t="s">
        <v>28</v>
      </c>
      <c r="B85" s="90">
        <v>5748.79</v>
      </c>
      <c r="C85" s="88"/>
      <c r="D85" s="88"/>
      <c r="E85" s="90">
        <v>4739.25</v>
      </c>
      <c r="F85" s="91">
        <v>82.44</v>
      </c>
      <c r="G85" s="89"/>
    </row>
    <row r="86" spans="1:7" x14ac:dyDescent="0.3">
      <c r="A86" s="87" t="s">
        <v>43</v>
      </c>
      <c r="B86" s="88"/>
      <c r="C86" s="88"/>
      <c r="D86" s="88"/>
      <c r="E86" s="91">
        <v>397.82</v>
      </c>
      <c r="F86" s="88"/>
      <c r="G86" s="89"/>
    </row>
    <row r="87" spans="1:7" x14ac:dyDescent="0.3">
      <c r="A87" s="87" t="s">
        <v>73</v>
      </c>
      <c r="B87" s="90">
        <v>2275.81</v>
      </c>
      <c r="C87" s="88"/>
      <c r="D87" s="88"/>
      <c r="E87" s="91">
        <v>305</v>
      </c>
      <c r="F87" s="91">
        <v>13.4</v>
      </c>
      <c r="G87" s="89"/>
    </row>
    <row r="88" spans="1:7" x14ac:dyDescent="0.3">
      <c r="A88" s="87" t="s">
        <v>44</v>
      </c>
      <c r="B88" s="90">
        <v>1259.5999999999999</v>
      </c>
      <c r="C88" s="88"/>
      <c r="D88" s="88"/>
      <c r="E88" s="90">
        <v>2293.16</v>
      </c>
      <c r="F88" s="91">
        <v>182.05</v>
      </c>
      <c r="G88" s="89"/>
    </row>
    <row r="89" spans="1:7" x14ac:dyDescent="0.3">
      <c r="A89" s="123" t="s">
        <v>29</v>
      </c>
      <c r="B89" s="126">
        <v>38407.82</v>
      </c>
      <c r="C89" s="124"/>
      <c r="D89" s="124"/>
      <c r="E89" s="126">
        <v>17478.009999999998</v>
      </c>
      <c r="F89" s="127">
        <v>45.51</v>
      </c>
      <c r="G89" s="125"/>
    </row>
    <row r="90" spans="1:7" x14ac:dyDescent="0.3">
      <c r="A90" s="87" t="s">
        <v>30</v>
      </c>
      <c r="B90" s="90">
        <v>5959.34</v>
      </c>
      <c r="C90" s="88"/>
      <c r="D90" s="88"/>
      <c r="E90" s="90">
        <v>12357.8</v>
      </c>
      <c r="F90" s="91">
        <v>207.37</v>
      </c>
      <c r="G90" s="89"/>
    </row>
    <row r="91" spans="1:7" x14ac:dyDescent="0.3">
      <c r="A91" s="87" t="s">
        <v>75</v>
      </c>
      <c r="B91" s="90">
        <v>23816.45</v>
      </c>
      <c r="C91" s="88"/>
      <c r="D91" s="88"/>
      <c r="E91" s="91">
        <v>219.99</v>
      </c>
      <c r="F91" s="91">
        <v>0.92</v>
      </c>
      <c r="G91" s="89"/>
    </row>
    <row r="92" spans="1:7" x14ac:dyDescent="0.3">
      <c r="A92" s="87" t="s">
        <v>49</v>
      </c>
      <c r="B92" s="90">
        <v>2222.1</v>
      </c>
      <c r="C92" s="88"/>
      <c r="D92" s="88"/>
      <c r="E92" s="90">
        <v>3911.85</v>
      </c>
      <c r="F92" s="91">
        <v>176.04</v>
      </c>
      <c r="G92" s="89"/>
    </row>
    <row r="93" spans="1:7" x14ac:dyDescent="0.3">
      <c r="A93" s="87" t="s">
        <v>127</v>
      </c>
      <c r="B93" s="90">
        <v>3426.94</v>
      </c>
      <c r="C93" s="88"/>
      <c r="D93" s="88"/>
      <c r="E93" s="91">
        <v>988.37</v>
      </c>
      <c r="F93" s="91">
        <v>28.84</v>
      </c>
      <c r="G93" s="89"/>
    </row>
    <row r="94" spans="1:7" x14ac:dyDescent="0.3">
      <c r="A94" s="87" t="s">
        <v>128</v>
      </c>
      <c r="B94" s="90">
        <v>2792.29</v>
      </c>
      <c r="C94" s="88"/>
      <c r="D94" s="88"/>
      <c r="E94" s="88"/>
      <c r="F94" s="88"/>
      <c r="G94" s="89"/>
    </row>
    <row r="95" spans="1:7" x14ac:dyDescent="0.3">
      <c r="A95" s="87" t="s">
        <v>129</v>
      </c>
      <c r="B95" s="91">
        <v>190.7</v>
      </c>
      <c r="C95" s="88"/>
      <c r="D95" s="88"/>
      <c r="E95" s="88"/>
      <c r="F95" s="88"/>
      <c r="G95" s="89"/>
    </row>
    <row r="96" spans="1:7" x14ac:dyDescent="0.3">
      <c r="A96" s="123" t="s">
        <v>31</v>
      </c>
      <c r="B96" s="126">
        <v>24442.26</v>
      </c>
      <c r="C96" s="124"/>
      <c r="D96" s="124"/>
      <c r="E96" s="126">
        <v>15123.87</v>
      </c>
      <c r="F96" s="127">
        <v>61.88</v>
      </c>
      <c r="G96" s="125"/>
    </row>
    <row r="97" spans="1:7" x14ac:dyDescent="0.3">
      <c r="A97" s="87" t="s">
        <v>76</v>
      </c>
      <c r="B97" s="90">
        <v>1472.63</v>
      </c>
      <c r="C97" s="88"/>
      <c r="D97" s="88"/>
      <c r="E97" s="90">
        <v>3909.62</v>
      </c>
      <c r="F97" s="91">
        <v>265.49</v>
      </c>
      <c r="G97" s="89"/>
    </row>
    <row r="98" spans="1:7" x14ac:dyDescent="0.3">
      <c r="A98" s="87" t="s">
        <v>45</v>
      </c>
      <c r="B98" s="90">
        <v>12307.04</v>
      </c>
      <c r="C98" s="88"/>
      <c r="D98" s="88"/>
      <c r="E98" s="90">
        <v>2701.34</v>
      </c>
      <c r="F98" s="91">
        <v>21.95</v>
      </c>
      <c r="G98" s="89"/>
    </row>
    <row r="99" spans="1:7" x14ac:dyDescent="0.3">
      <c r="A99" s="87" t="s">
        <v>32</v>
      </c>
      <c r="B99" s="91">
        <v>63.72</v>
      </c>
      <c r="C99" s="88"/>
      <c r="D99" s="88"/>
      <c r="E99" s="90">
        <v>1125</v>
      </c>
      <c r="F99" s="90">
        <v>1765.54</v>
      </c>
      <c r="G99" s="89"/>
    </row>
    <row r="100" spans="1:7" x14ac:dyDescent="0.3">
      <c r="A100" s="87" t="s">
        <v>50</v>
      </c>
      <c r="B100" s="90">
        <v>3322.92</v>
      </c>
      <c r="C100" s="88"/>
      <c r="D100" s="88"/>
      <c r="E100" s="90">
        <v>2702.84</v>
      </c>
      <c r="F100" s="91">
        <v>81.34</v>
      </c>
      <c r="G100" s="89"/>
    </row>
    <row r="101" spans="1:7" x14ac:dyDescent="0.3">
      <c r="A101" s="87" t="s">
        <v>77</v>
      </c>
      <c r="B101" s="90">
        <v>1456.36</v>
      </c>
      <c r="C101" s="88"/>
      <c r="D101" s="88"/>
      <c r="E101" s="90">
        <v>1539.03</v>
      </c>
      <c r="F101" s="91">
        <v>105.68</v>
      </c>
      <c r="G101" s="89"/>
    </row>
    <row r="102" spans="1:7" x14ac:dyDescent="0.3">
      <c r="A102" s="87" t="s">
        <v>33</v>
      </c>
      <c r="B102" s="90">
        <v>1141.21</v>
      </c>
      <c r="C102" s="88"/>
      <c r="D102" s="88"/>
      <c r="E102" s="90">
        <v>1716.84</v>
      </c>
      <c r="F102" s="91">
        <v>150.44</v>
      </c>
      <c r="G102" s="89"/>
    </row>
    <row r="103" spans="1:7" x14ac:dyDescent="0.3">
      <c r="A103" s="87" t="s">
        <v>46</v>
      </c>
      <c r="B103" s="90">
        <v>4355.1400000000003</v>
      </c>
      <c r="C103" s="88"/>
      <c r="D103" s="88"/>
      <c r="E103" s="91">
        <v>150.19999999999999</v>
      </c>
      <c r="F103" s="91">
        <v>3.45</v>
      </c>
      <c r="G103" s="89"/>
    </row>
    <row r="104" spans="1:7" x14ac:dyDescent="0.3">
      <c r="A104" s="87" t="s">
        <v>47</v>
      </c>
      <c r="B104" s="91">
        <v>323.24</v>
      </c>
      <c r="C104" s="88"/>
      <c r="D104" s="88"/>
      <c r="E104" s="90">
        <v>1279</v>
      </c>
      <c r="F104" s="91">
        <v>395.68</v>
      </c>
      <c r="G104" s="89"/>
    </row>
    <row r="105" spans="1:7" x14ac:dyDescent="0.3">
      <c r="A105" s="123" t="s">
        <v>34</v>
      </c>
      <c r="B105" s="126">
        <v>4770.49</v>
      </c>
      <c r="C105" s="124"/>
      <c r="D105" s="124"/>
      <c r="E105" s="126">
        <v>5199.2700000000004</v>
      </c>
      <c r="F105" s="127">
        <v>108.99</v>
      </c>
      <c r="G105" s="125"/>
    </row>
    <row r="106" spans="1:7" x14ac:dyDescent="0.3">
      <c r="A106" s="87" t="s">
        <v>80</v>
      </c>
      <c r="B106" s="90">
        <v>3665.44</v>
      </c>
      <c r="C106" s="88"/>
      <c r="D106" s="88"/>
      <c r="E106" s="90">
        <v>4803.4799999999996</v>
      </c>
      <c r="F106" s="91">
        <v>131.05000000000001</v>
      </c>
      <c r="G106" s="89"/>
    </row>
    <row r="107" spans="1:7" x14ac:dyDescent="0.3">
      <c r="A107" s="87" t="s">
        <v>130</v>
      </c>
      <c r="B107" s="91">
        <v>50</v>
      </c>
      <c r="C107" s="88"/>
      <c r="D107" s="88"/>
      <c r="E107" s="88"/>
      <c r="F107" s="88"/>
      <c r="G107" s="89"/>
    </row>
    <row r="108" spans="1:7" x14ac:dyDescent="0.3">
      <c r="A108" s="87" t="s">
        <v>81</v>
      </c>
      <c r="B108" s="91">
        <v>73</v>
      </c>
      <c r="C108" s="88"/>
      <c r="D108" s="88"/>
      <c r="E108" s="88"/>
      <c r="F108" s="88"/>
      <c r="G108" s="89"/>
    </row>
    <row r="109" spans="1:7" x14ac:dyDescent="0.3">
      <c r="A109" s="87" t="s">
        <v>82</v>
      </c>
      <c r="B109" s="91">
        <v>982.05</v>
      </c>
      <c r="C109" s="88"/>
      <c r="D109" s="88"/>
      <c r="E109" s="91">
        <v>395.79</v>
      </c>
      <c r="F109" s="91">
        <v>40.299999999999997</v>
      </c>
      <c r="G109" s="89"/>
    </row>
    <row r="110" spans="1:7" x14ac:dyDescent="0.3">
      <c r="A110" s="105" t="s">
        <v>35</v>
      </c>
      <c r="B110" s="107">
        <v>759.88</v>
      </c>
      <c r="C110" s="107">
        <v>580</v>
      </c>
      <c r="D110" s="107">
        <v>580</v>
      </c>
      <c r="E110" s="107">
        <v>571.35</v>
      </c>
      <c r="F110" s="107">
        <v>75.19</v>
      </c>
      <c r="G110" s="108">
        <v>98.51</v>
      </c>
    </row>
    <row r="111" spans="1:7" x14ac:dyDescent="0.3">
      <c r="A111" s="123" t="s">
        <v>36</v>
      </c>
      <c r="B111" s="127">
        <v>759.88</v>
      </c>
      <c r="C111" s="124"/>
      <c r="D111" s="124"/>
      <c r="E111" s="127">
        <v>571.35</v>
      </c>
      <c r="F111" s="127">
        <v>75.19</v>
      </c>
      <c r="G111" s="125"/>
    </row>
    <row r="112" spans="1:7" x14ac:dyDescent="0.3">
      <c r="A112" s="87" t="s">
        <v>37</v>
      </c>
      <c r="B112" s="91">
        <v>746.8</v>
      </c>
      <c r="C112" s="88"/>
      <c r="D112" s="88"/>
      <c r="E112" s="91">
        <v>543.59</v>
      </c>
      <c r="F112" s="91">
        <v>72.790000000000006</v>
      </c>
      <c r="G112" s="89"/>
    </row>
    <row r="113" spans="1:7" x14ac:dyDescent="0.3">
      <c r="A113" s="87" t="s">
        <v>132</v>
      </c>
      <c r="B113" s="88"/>
      <c r="C113" s="88"/>
      <c r="D113" s="88"/>
      <c r="E113" s="91">
        <v>27.11</v>
      </c>
      <c r="F113" s="88"/>
      <c r="G113" s="89"/>
    </row>
    <row r="114" spans="1:7" x14ac:dyDescent="0.3">
      <c r="A114" s="87" t="s">
        <v>133</v>
      </c>
      <c r="B114" s="91">
        <v>13.08</v>
      </c>
      <c r="C114" s="88"/>
      <c r="D114" s="88"/>
      <c r="E114" s="91">
        <v>0.65</v>
      </c>
      <c r="F114" s="91">
        <v>4.97</v>
      </c>
      <c r="G114" s="89"/>
    </row>
    <row r="115" spans="1:7" x14ac:dyDescent="0.3">
      <c r="A115" s="105" t="s">
        <v>83</v>
      </c>
      <c r="B115" s="106">
        <v>3715.54</v>
      </c>
      <c r="C115" s="106">
        <v>2040</v>
      </c>
      <c r="D115" s="106">
        <v>2040</v>
      </c>
      <c r="E115" s="106">
        <v>1987.2</v>
      </c>
      <c r="F115" s="107">
        <v>53.48</v>
      </c>
      <c r="G115" s="108">
        <v>97.41</v>
      </c>
    </row>
    <row r="116" spans="1:7" x14ac:dyDescent="0.3">
      <c r="A116" s="123" t="s">
        <v>84</v>
      </c>
      <c r="B116" s="126">
        <v>3221.73</v>
      </c>
      <c r="C116" s="124"/>
      <c r="D116" s="124"/>
      <c r="E116" s="126">
        <v>1547.98</v>
      </c>
      <c r="F116" s="127">
        <v>48.05</v>
      </c>
      <c r="G116" s="125"/>
    </row>
    <row r="117" spans="1:7" x14ac:dyDescent="0.3">
      <c r="A117" s="87" t="s">
        <v>85</v>
      </c>
      <c r="B117" s="91">
        <v>722.75</v>
      </c>
      <c r="C117" s="88"/>
      <c r="D117" s="88"/>
      <c r="E117" s="90">
        <v>1518.35</v>
      </c>
      <c r="F117" s="91">
        <v>210.08</v>
      </c>
      <c r="G117" s="89"/>
    </row>
    <row r="118" spans="1:7" x14ac:dyDescent="0.3">
      <c r="A118" s="87" t="s">
        <v>141</v>
      </c>
      <c r="B118" s="90">
        <v>2498.98</v>
      </c>
      <c r="C118" s="88"/>
      <c r="D118" s="88"/>
      <c r="E118" s="91">
        <v>29.63</v>
      </c>
      <c r="F118" s="91">
        <v>1.19</v>
      </c>
      <c r="G118" s="89"/>
    </row>
    <row r="119" spans="1:7" x14ac:dyDescent="0.3">
      <c r="A119" s="123" t="s">
        <v>142</v>
      </c>
      <c r="B119" s="127">
        <v>493.81</v>
      </c>
      <c r="C119" s="124"/>
      <c r="D119" s="124"/>
      <c r="E119" s="127">
        <v>439.22</v>
      </c>
      <c r="F119" s="127">
        <v>88.95</v>
      </c>
      <c r="G119" s="125"/>
    </row>
    <row r="120" spans="1:7" x14ac:dyDescent="0.3">
      <c r="A120" s="87" t="s">
        <v>143</v>
      </c>
      <c r="B120" s="91">
        <v>493.81</v>
      </c>
      <c r="C120" s="88"/>
      <c r="D120" s="88"/>
      <c r="E120" s="91">
        <v>439.22</v>
      </c>
      <c r="F120" s="91">
        <v>88.95</v>
      </c>
      <c r="G120" s="89"/>
    </row>
    <row r="121" spans="1:7" x14ac:dyDescent="0.3">
      <c r="A121" s="105" t="s">
        <v>144</v>
      </c>
      <c r="B121" s="106">
        <v>7456.75</v>
      </c>
      <c r="C121" s="109"/>
      <c r="D121" s="109"/>
      <c r="E121" s="109"/>
      <c r="F121" s="109"/>
      <c r="G121" s="110"/>
    </row>
    <row r="122" spans="1:7" x14ac:dyDescent="0.3">
      <c r="A122" s="123" t="s">
        <v>145</v>
      </c>
      <c r="B122" s="126">
        <v>7456.75</v>
      </c>
      <c r="C122" s="124"/>
      <c r="D122" s="124"/>
      <c r="E122" s="124"/>
      <c r="F122" s="124"/>
      <c r="G122" s="125"/>
    </row>
    <row r="123" spans="1:7" x14ac:dyDescent="0.3">
      <c r="A123" s="87" t="s">
        <v>146</v>
      </c>
      <c r="B123" s="90">
        <v>7456.75</v>
      </c>
      <c r="C123" s="88"/>
      <c r="D123" s="88"/>
      <c r="E123" s="88"/>
      <c r="F123" s="88"/>
      <c r="G123" s="89"/>
    </row>
    <row r="124" spans="1:7" x14ac:dyDescent="0.3">
      <c r="A124" s="111" t="s">
        <v>155</v>
      </c>
      <c r="B124" s="112">
        <v>173436.65</v>
      </c>
      <c r="C124" s="112">
        <v>23538.52</v>
      </c>
      <c r="D124" s="112">
        <v>23538.52</v>
      </c>
      <c r="E124" s="112">
        <v>22319.91</v>
      </c>
      <c r="F124" s="113">
        <v>12.87</v>
      </c>
      <c r="G124" s="114">
        <v>94.82</v>
      </c>
    </row>
    <row r="125" spans="1:7" x14ac:dyDescent="0.3">
      <c r="A125" s="115" t="s">
        <v>156</v>
      </c>
      <c r="B125" s="116">
        <v>37447.5</v>
      </c>
      <c r="C125" s="116">
        <v>10331</v>
      </c>
      <c r="D125" s="116">
        <v>10331</v>
      </c>
      <c r="E125" s="116">
        <v>10331</v>
      </c>
      <c r="F125" s="117">
        <v>27.59</v>
      </c>
      <c r="G125" s="118">
        <v>100</v>
      </c>
    </row>
    <row r="126" spans="1:7" x14ac:dyDescent="0.3">
      <c r="A126" s="87" t="s">
        <v>93</v>
      </c>
      <c r="B126" s="90">
        <v>37447.5</v>
      </c>
      <c r="C126" s="90">
        <v>10331</v>
      </c>
      <c r="D126" s="90">
        <v>10331</v>
      </c>
      <c r="E126" s="90">
        <v>10331</v>
      </c>
      <c r="F126" s="91">
        <v>27.59</v>
      </c>
      <c r="G126" s="92">
        <v>100</v>
      </c>
    </row>
    <row r="127" spans="1:7" x14ac:dyDescent="0.3">
      <c r="A127" s="87" t="s">
        <v>149</v>
      </c>
      <c r="B127" s="90">
        <v>37447.5</v>
      </c>
      <c r="C127" s="90">
        <v>10331</v>
      </c>
      <c r="D127" s="90">
        <v>10331</v>
      </c>
      <c r="E127" s="90">
        <v>10331</v>
      </c>
      <c r="F127" s="91">
        <v>27.59</v>
      </c>
      <c r="G127" s="92">
        <v>100</v>
      </c>
    </row>
    <row r="128" spans="1:7" x14ac:dyDescent="0.3">
      <c r="A128" s="119" t="s">
        <v>70</v>
      </c>
      <c r="B128" s="120">
        <v>37447.5</v>
      </c>
      <c r="C128" s="120">
        <v>10331</v>
      </c>
      <c r="D128" s="120">
        <v>10331</v>
      </c>
      <c r="E128" s="120">
        <v>10331</v>
      </c>
      <c r="F128" s="121">
        <v>27.59</v>
      </c>
      <c r="G128" s="122">
        <v>100</v>
      </c>
    </row>
    <row r="129" spans="1:7" x14ac:dyDescent="0.3">
      <c r="A129" s="105" t="s">
        <v>26</v>
      </c>
      <c r="B129" s="107">
        <v>197.5</v>
      </c>
      <c r="C129" s="109"/>
      <c r="D129" s="109"/>
      <c r="E129" s="109"/>
      <c r="F129" s="109"/>
      <c r="G129" s="110"/>
    </row>
    <row r="130" spans="1:7" x14ac:dyDescent="0.3">
      <c r="A130" s="123" t="s">
        <v>29</v>
      </c>
      <c r="B130" s="127">
        <v>197.5</v>
      </c>
      <c r="C130" s="124"/>
      <c r="D130" s="124"/>
      <c r="E130" s="124"/>
      <c r="F130" s="124"/>
      <c r="G130" s="125"/>
    </row>
    <row r="131" spans="1:7" x14ac:dyDescent="0.3">
      <c r="A131" s="87" t="s">
        <v>75</v>
      </c>
      <c r="B131" s="91">
        <v>197.5</v>
      </c>
      <c r="C131" s="88"/>
      <c r="D131" s="88"/>
      <c r="E131" s="88"/>
      <c r="F131" s="88"/>
      <c r="G131" s="89"/>
    </row>
    <row r="132" spans="1:7" x14ac:dyDescent="0.3">
      <c r="A132" s="105" t="s">
        <v>140</v>
      </c>
      <c r="B132" s="107">
        <v>250</v>
      </c>
      <c r="C132" s="106">
        <v>9800</v>
      </c>
      <c r="D132" s="106">
        <v>9800</v>
      </c>
      <c r="E132" s="106">
        <v>9800</v>
      </c>
      <c r="F132" s="106">
        <v>3920</v>
      </c>
      <c r="G132" s="108">
        <v>100</v>
      </c>
    </row>
    <row r="133" spans="1:7" x14ac:dyDescent="0.3">
      <c r="A133" s="123" t="s">
        <v>150</v>
      </c>
      <c r="B133" s="127">
        <v>250</v>
      </c>
      <c r="C133" s="124"/>
      <c r="D133" s="124"/>
      <c r="E133" s="126">
        <v>9800</v>
      </c>
      <c r="F133" s="126">
        <v>3920</v>
      </c>
      <c r="G133" s="125"/>
    </row>
    <row r="134" spans="1:7" x14ac:dyDescent="0.3">
      <c r="A134" s="87" t="s">
        <v>176</v>
      </c>
      <c r="B134" s="91">
        <v>250</v>
      </c>
      <c r="C134" s="88"/>
      <c r="D134" s="88"/>
      <c r="E134" s="90">
        <v>9800</v>
      </c>
      <c r="F134" s="90">
        <v>3920</v>
      </c>
      <c r="G134" s="89"/>
    </row>
    <row r="135" spans="1:7" x14ac:dyDescent="0.3">
      <c r="A135" s="105" t="s">
        <v>83</v>
      </c>
      <c r="B135" s="106">
        <v>37000</v>
      </c>
      <c r="C135" s="107">
        <v>531</v>
      </c>
      <c r="D135" s="107">
        <v>531</v>
      </c>
      <c r="E135" s="107">
        <v>531</v>
      </c>
      <c r="F135" s="107">
        <v>1.44</v>
      </c>
      <c r="G135" s="108">
        <v>100</v>
      </c>
    </row>
    <row r="136" spans="1:7" x14ac:dyDescent="0.3">
      <c r="A136" s="123" t="s">
        <v>84</v>
      </c>
      <c r="B136" s="126">
        <v>37000</v>
      </c>
      <c r="C136" s="124"/>
      <c r="D136" s="124"/>
      <c r="E136" s="124"/>
      <c r="F136" s="124"/>
      <c r="G136" s="125"/>
    </row>
    <row r="137" spans="1:7" x14ac:dyDescent="0.3">
      <c r="A137" s="87" t="s">
        <v>141</v>
      </c>
      <c r="B137" s="90">
        <v>37000</v>
      </c>
      <c r="C137" s="88"/>
      <c r="D137" s="88"/>
      <c r="E137" s="88"/>
      <c r="F137" s="88"/>
      <c r="G137" s="89"/>
    </row>
    <row r="138" spans="1:7" x14ac:dyDescent="0.3">
      <c r="A138" s="123" t="s">
        <v>142</v>
      </c>
      <c r="B138" s="124"/>
      <c r="C138" s="124"/>
      <c r="D138" s="124"/>
      <c r="E138" s="127">
        <v>531</v>
      </c>
      <c r="F138" s="124"/>
      <c r="G138" s="125"/>
    </row>
    <row r="139" spans="1:7" x14ac:dyDescent="0.3">
      <c r="A139" s="87" t="s">
        <v>143</v>
      </c>
      <c r="B139" s="88"/>
      <c r="C139" s="88"/>
      <c r="D139" s="88"/>
      <c r="E139" s="91">
        <v>531</v>
      </c>
      <c r="F139" s="88"/>
      <c r="G139" s="89"/>
    </row>
    <row r="140" spans="1:7" ht="27" x14ac:dyDescent="0.3">
      <c r="A140" s="115" t="s">
        <v>164</v>
      </c>
      <c r="B140" s="128"/>
      <c r="C140" s="117">
        <v>180</v>
      </c>
      <c r="D140" s="117">
        <v>180</v>
      </c>
      <c r="E140" s="128"/>
      <c r="F140" s="128"/>
      <c r="G140" s="125"/>
    </row>
    <row r="141" spans="1:7" x14ac:dyDescent="0.3">
      <c r="A141" s="87" t="s">
        <v>93</v>
      </c>
      <c r="B141" s="88"/>
      <c r="C141" s="91">
        <v>180</v>
      </c>
      <c r="D141" s="91">
        <v>180</v>
      </c>
      <c r="E141" s="88"/>
      <c r="F141" s="88"/>
      <c r="G141" s="89"/>
    </row>
    <row r="142" spans="1:7" x14ac:dyDescent="0.3">
      <c r="A142" s="87" t="s">
        <v>149</v>
      </c>
      <c r="B142" s="88"/>
      <c r="C142" s="91">
        <v>180</v>
      </c>
      <c r="D142" s="91">
        <v>180</v>
      </c>
      <c r="E142" s="88"/>
      <c r="F142" s="88"/>
      <c r="G142" s="89"/>
    </row>
    <row r="143" spans="1:7" ht="27" x14ac:dyDescent="0.3">
      <c r="A143" s="119" t="s">
        <v>124</v>
      </c>
      <c r="B143" s="129"/>
      <c r="C143" s="121">
        <v>180</v>
      </c>
      <c r="D143" s="121">
        <v>180</v>
      </c>
      <c r="E143" s="129"/>
      <c r="F143" s="129"/>
      <c r="G143" s="130"/>
    </row>
    <row r="144" spans="1:7" x14ac:dyDescent="0.3">
      <c r="A144" s="105" t="s">
        <v>144</v>
      </c>
      <c r="B144" s="109"/>
      <c r="C144" s="107">
        <v>180</v>
      </c>
      <c r="D144" s="107">
        <v>180</v>
      </c>
      <c r="E144" s="109"/>
      <c r="F144" s="109"/>
      <c r="G144" s="110"/>
    </row>
    <row r="145" spans="1:7" x14ac:dyDescent="0.3">
      <c r="A145" s="115" t="s">
        <v>165</v>
      </c>
      <c r="B145" s="116">
        <v>1980.91</v>
      </c>
      <c r="C145" s="128"/>
      <c r="D145" s="128"/>
      <c r="E145" s="128"/>
      <c r="F145" s="128"/>
      <c r="G145" s="125"/>
    </row>
    <row r="146" spans="1:7" x14ac:dyDescent="0.3">
      <c r="A146" s="87" t="s">
        <v>93</v>
      </c>
      <c r="B146" s="90">
        <v>1980.91</v>
      </c>
      <c r="C146" s="88"/>
      <c r="D146" s="88"/>
      <c r="E146" s="88"/>
      <c r="F146" s="88"/>
      <c r="G146" s="89"/>
    </row>
    <row r="147" spans="1:7" x14ac:dyDescent="0.3">
      <c r="A147" s="87" t="s">
        <v>149</v>
      </c>
      <c r="B147" s="90">
        <v>1980.91</v>
      </c>
      <c r="C147" s="88"/>
      <c r="D147" s="88"/>
      <c r="E147" s="88"/>
      <c r="F147" s="88"/>
      <c r="G147" s="89"/>
    </row>
    <row r="148" spans="1:7" x14ac:dyDescent="0.3">
      <c r="A148" s="119" t="s">
        <v>116</v>
      </c>
      <c r="B148" s="120">
        <v>1980.91</v>
      </c>
      <c r="C148" s="129"/>
      <c r="D148" s="129"/>
      <c r="E148" s="129"/>
      <c r="F148" s="129"/>
      <c r="G148" s="130"/>
    </row>
    <row r="149" spans="1:7" x14ac:dyDescent="0.3">
      <c r="A149" s="105" t="s">
        <v>26</v>
      </c>
      <c r="B149" s="106">
        <v>1488.51</v>
      </c>
      <c r="C149" s="109"/>
      <c r="D149" s="109"/>
      <c r="E149" s="109"/>
      <c r="F149" s="109"/>
      <c r="G149" s="110"/>
    </row>
    <row r="150" spans="1:7" x14ac:dyDescent="0.3">
      <c r="A150" s="123" t="s">
        <v>27</v>
      </c>
      <c r="B150" s="126">
        <v>1080</v>
      </c>
      <c r="C150" s="124"/>
      <c r="D150" s="124"/>
      <c r="E150" s="124"/>
      <c r="F150" s="124"/>
      <c r="G150" s="125"/>
    </row>
    <row r="151" spans="1:7" x14ac:dyDescent="0.3">
      <c r="A151" s="87" t="s">
        <v>28</v>
      </c>
      <c r="B151" s="90">
        <v>1080</v>
      </c>
      <c r="C151" s="88"/>
      <c r="D151" s="88"/>
      <c r="E151" s="88"/>
      <c r="F151" s="88"/>
      <c r="G151" s="89"/>
    </row>
    <row r="152" spans="1:7" x14ac:dyDescent="0.3">
      <c r="A152" s="123" t="s">
        <v>29</v>
      </c>
      <c r="B152" s="127">
        <v>408.51</v>
      </c>
      <c r="C152" s="124"/>
      <c r="D152" s="124"/>
      <c r="E152" s="124"/>
      <c r="F152" s="124"/>
      <c r="G152" s="125"/>
    </row>
    <row r="153" spans="1:7" x14ac:dyDescent="0.3">
      <c r="A153" s="87" t="s">
        <v>128</v>
      </c>
      <c r="B153" s="91">
        <v>408.51</v>
      </c>
      <c r="C153" s="88"/>
      <c r="D153" s="88"/>
      <c r="E153" s="88"/>
      <c r="F153" s="88"/>
      <c r="G153" s="89"/>
    </row>
    <row r="154" spans="1:7" x14ac:dyDescent="0.3">
      <c r="A154" s="105" t="s">
        <v>83</v>
      </c>
      <c r="B154" s="107">
        <v>492.4</v>
      </c>
      <c r="C154" s="109"/>
      <c r="D154" s="109"/>
      <c r="E154" s="109"/>
      <c r="F154" s="109"/>
      <c r="G154" s="110"/>
    </row>
    <row r="155" spans="1:7" x14ac:dyDescent="0.3">
      <c r="A155" s="123" t="s">
        <v>84</v>
      </c>
      <c r="B155" s="127">
        <v>492.4</v>
      </c>
      <c r="C155" s="124"/>
      <c r="D155" s="124"/>
      <c r="E155" s="124"/>
      <c r="F155" s="124"/>
      <c r="G155" s="125"/>
    </row>
    <row r="156" spans="1:7" x14ac:dyDescent="0.3">
      <c r="A156" s="87" t="s">
        <v>141</v>
      </c>
      <c r="B156" s="91">
        <v>492.4</v>
      </c>
      <c r="C156" s="88"/>
      <c r="D156" s="88"/>
      <c r="E156" s="88"/>
      <c r="F156" s="88"/>
      <c r="G156" s="89"/>
    </row>
    <row r="157" spans="1:7" x14ac:dyDescent="0.3">
      <c r="A157" s="115" t="s">
        <v>166</v>
      </c>
      <c r="B157" s="116">
        <v>8400.94</v>
      </c>
      <c r="C157" s="128"/>
      <c r="D157" s="128"/>
      <c r="E157" s="128"/>
      <c r="F157" s="128"/>
      <c r="G157" s="125"/>
    </row>
    <row r="158" spans="1:7" x14ac:dyDescent="0.3">
      <c r="A158" s="87" t="s">
        <v>93</v>
      </c>
      <c r="B158" s="90">
        <v>8400.94</v>
      </c>
      <c r="C158" s="88"/>
      <c r="D158" s="88"/>
      <c r="E158" s="88"/>
      <c r="F158" s="88"/>
      <c r="G158" s="89"/>
    </row>
    <row r="159" spans="1:7" x14ac:dyDescent="0.3">
      <c r="A159" s="87" t="s">
        <v>149</v>
      </c>
      <c r="B159" s="90">
        <v>8400.94</v>
      </c>
      <c r="C159" s="88"/>
      <c r="D159" s="88"/>
      <c r="E159" s="88"/>
      <c r="F159" s="88"/>
      <c r="G159" s="89"/>
    </row>
    <row r="160" spans="1:7" x14ac:dyDescent="0.3">
      <c r="A160" s="119" t="s">
        <v>113</v>
      </c>
      <c r="B160" s="120">
        <v>8400.94</v>
      </c>
      <c r="C160" s="129"/>
      <c r="D160" s="129"/>
      <c r="E160" s="129"/>
      <c r="F160" s="129"/>
      <c r="G160" s="130"/>
    </row>
    <row r="161" spans="1:7" x14ac:dyDescent="0.3">
      <c r="A161" s="105" t="s">
        <v>26</v>
      </c>
      <c r="B161" s="106">
        <v>8400.94</v>
      </c>
      <c r="C161" s="109"/>
      <c r="D161" s="109"/>
      <c r="E161" s="109"/>
      <c r="F161" s="109"/>
      <c r="G161" s="110"/>
    </row>
    <row r="162" spans="1:7" x14ac:dyDescent="0.3">
      <c r="A162" s="123" t="s">
        <v>29</v>
      </c>
      <c r="B162" s="126">
        <v>3142.34</v>
      </c>
      <c r="C162" s="124"/>
      <c r="D162" s="124"/>
      <c r="E162" s="124"/>
      <c r="F162" s="124"/>
      <c r="G162" s="125"/>
    </row>
    <row r="163" spans="1:7" x14ac:dyDescent="0.3">
      <c r="A163" s="87" t="s">
        <v>30</v>
      </c>
      <c r="B163" s="90">
        <v>3142.34</v>
      </c>
      <c r="C163" s="88"/>
      <c r="D163" s="88"/>
      <c r="E163" s="88"/>
      <c r="F163" s="88"/>
      <c r="G163" s="89"/>
    </row>
    <row r="164" spans="1:7" x14ac:dyDescent="0.3">
      <c r="A164" s="123" t="s">
        <v>31</v>
      </c>
      <c r="B164" s="126">
        <v>5258.6</v>
      </c>
      <c r="C164" s="124"/>
      <c r="D164" s="124"/>
      <c r="E164" s="124"/>
      <c r="F164" s="124"/>
      <c r="G164" s="125"/>
    </row>
    <row r="165" spans="1:7" x14ac:dyDescent="0.3">
      <c r="A165" s="87" t="s">
        <v>76</v>
      </c>
      <c r="B165" s="90">
        <v>5258.6</v>
      </c>
      <c r="C165" s="88"/>
      <c r="D165" s="88"/>
      <c r="E165" s="88"/>
      <c r="F165" s="88"/>
      <c r="G165" s="89"/>
    </row>
    <row r="166" spans="1:7" x14ac:dyDescent="0.3">
      <c r="A166" s="115" t="s">
        <v>167</v>
      </c>
      <c r="B166" s="116">
        <v>37136.51</v>
      </c>
      <c r="C166" s="116">
        <v>3668.52</v>
      </c>
      <c r="D166" s="116">
        <v>3668.52</v>
      </c>
      <c r="E166" s="116">
        <v>2630.11</v>
      </c>
      <c r="F166" s="117">
        <v>7.08</v>
      </c>
      <c r="G166" s="118">
        <v>71.69</v>
      </c>
    </row>
    <row r="167" spans="1:7" x14ac:dyDescent="0.3">
      <c r="A167" s="87" t="s">
        <v>93</v>
      </c>
      <c r="B167" s="90">
        <v>37136.51</v>
      </c>
      <c r="C167" s="90">
        <v>3668.52</v>
      </c>
      <c r="D167" s="90">
        <v>3668.52</v>
      </c>
      <c r="E167" s="90">
        <v>2630.11</v>
      </c>
      <c r="F167" s="91">
        <v>7.08</v>
      </c>
      <c r="G167" s="92">
        <v>71.69</v>
      </c>
    </row>
    <row r="168" spans="1:7" x14ac:dyDescent="0.3">
      <c r="A168" s="87" t="s">
        <v>149</v>
      </c>
      <c r="B168" s="90">
        <v>37136.51</v>
      </c>
      <c r="C168" s="90">
        <v>3668.52</v>
      </c>
      <c r="D168" s="90">
        <v>3668.52</v>
      </c>
      <c r="E168" s="90">
        <v>2630.11</v>
      </c>
      <c r="F168" s="91">
        <v>7.08</v>
      </c>
      <c r="G168" s="92">
        <v>71.69</v>
      </c>
    </row>
    <row r="169" spans="1:7" x14ac:dyDescent="0.3">
      <c r="A169" s="119" t="s">
        <v>106</v>
      </c>
      <c r="B169" s="120">
        <v>33320.550000000003</v>
      </c>
      <c r="C169" s="120">
        <v>1321</v>
      </c>
      <c r="D169" s="120">
        <v>1321</v>
      </c>
      <c r="E169" s="121">
        <v>701.95</v>
      </c>
      <c r="F169" s="121">
        <v>2.11</v>
      </c>
      <c r="G169" s="122">
        <v>53.14</v>
      </c>
    </row>
    <row r="170" spans="1:7" x14ac:dyDescent="0.3">
      <c r="A170" s="105" t="s">
        <v>26</v>
      </c>
      <c r="B170" s="106">
        <v>2944.37</v>
      </c>
      <c r="C170" s="107">
        <v>665</v>
      </c>
      <c r="D170" s="107">
        <v>665</v>
      </c>
      <c r="E170" s="107">
        <v>335.95</v>
      </c>
      <c r="F170" s="107">
        <v>11.41</v>
      </c>
      <c r="G170" s="108">
        <v>50.52</v>
      </c>
    </row>
    <row r="171" spans="1:7" x14ac:dyDescent="0.3">
      <c r="A171" s="123" t="s">
        <v>29</v>
      </c>
      <c r="B171" s="126">
        <v>2598.88</v>
      </c>
      <c r="C171" s="124"/>
      <c r="D171" s="124"/>
      <c r="E171" s="127">
        <v>335.95</v>
      </c>
      <c r="F171" s="127">
        <v>12.93</v>
      </c>
      <c r="G171" s="125"/>
    </row>
    <row r="172" spans="1:7" x14ac:dyDescent="0.3">
      <c r="A172" s="87" t="s">
        <v>30</v>
      </c>
      <c r="B172" s="91">
        <v>111.3</v>
      </c>
      <c r="C172" s="88"/>
      <c r="D172" s="88"/>
      <c r="E172" s="91">
        <v>335.95</v>
      </c>
      <c r="F172" s="91">
        <v>301.83999999999997</v>
      </c>
      <c r="G172" s="89"/>
    </row>
    <row r="173" spans="1:7" x14ac:dyDescent="0.3">
      <c r="A173" s="87" t="s">
        <v>128</v>
      </c>
      <c r="B173" s="90">
        <v>2487.58</v>
      </c>
      <c r="C173" s="88"/>
      <c r="D173" s="88"/>
      <c r="E173" s="88"/>
      <c r="F173" s="88"/>
      <c r="G173" s="89"/>
    </row>
    <row r="174" spans="1:7" x14ac:dyDescent="0.3">
      <c r="A174" s="123" t="s">
        <v>31</v>
      </c>
      <c r="B174" s="127">
        <v>345.49</v>
      </c>
      <c r="C174" s="124"/>
      <c r="D174" s="124"/>
      <c r="E174" s="124"/>
      <c r="F174" s="124"/>
      <c r="G174" s="125"/>
    </row>
    <row r="175" spans="1:7" x14ac:dyDescent="0.3">
      <c r="A175" s="87" t="s">
        <v>76</v>
      </c>
      <c r="B175" s="91">
        <v>18.579999999999998</v>
      </c>
      <c r="C175" s="88"/>
      <c r="D175" s="88"/>
      <c r="E175" s="88"/>
      <c r="F175" s="88"/>
      <c r="G175" s="89"/>
    </row>
    <row r="176" spans="1:7" x14ac:dyDescent="0.3">
      <c r="A176" s="87" t="s">
        <v>33</v>
      </c>
      <c r="B176" s="91">
        <v>326.91000000000003</v>
      </c>
      <c r="C176" s="88"/>
      <c r="D176" s="88"/>
      <c r="E176" s="88"/>
      <c r="F176" s="88"/>
      <c r="G176" s="89"/>
    </row>
    <row r="177" spans="1:7" x14ac:dyDescent="0.3">
      <c r="A177" s="105" t="s">
        <v>83</v>
      </c>
      <c r="B177" s="106">
        <v>30376.18</v>
      </c>
      <c r="C177" s="107">
        <v>656</v>
      </c>
      <c r="D177" s="107">
        <v>656</v>
      </c>
      <c r="E177" s="107">
        <v>366</v>
      </c>
      <c r="F177" s="107">
        <v>1.2</v>
      </c>
      <c r="G177" s="108">
        <v>55.79</v>
      </c>
    </row>
    <row r="178" spans="1:7" x14ac:dyDescent="0.3">
      <c r="A178" s="123" t="s">
        <v>84</v>
      </c>
      <c r="B178" s="126">
        <v>30102.39</v>
      </c>
      <c r="C178" s="124"/>
      <c r="D178" s="124"/>
      <c r="E178" s="124"/>
      <c r="F178" s="124"/>
      <c r="G178" s="125"/>
    </row>
    <row r="179" spans="1:7" x14ac:dyDescent="0.3">
      <c r="A179" s="87" t="s">
        <v>141</v>
      </c>
      <c r="B179" s="90">
        <v>30102.39</v>
      </c>
      <c r="C179" s="88"/>
      <c r="D179" s="88"/>
      <c r="E179" s="88"/>
      <c r="F179" s="88"/>
      <c r="G179" s="89"/>
    </row>
    <row r="180" spans="1:7" x14ac:dyDescent="0.3">
      <c r="A180" s="123" t="s">
        <v>142</v>
      </c>
      <c r="B180" s="127">
        <v>273.79000000000002</v>
      </c>
      <c r="C180" s="124"/>
      <c r="D180" s="124"/>
      <c r="E180" s="127">
        <v>366</v>
      </c>
      <c r="F180" s="127">
        <v>133.68</v>
      </c>
      <c r="G180" s="125"/>
    </row>
    <row r="181" spans="1:7" x14ac:dyDescent="0.3">
      <c r="A181" s="87" t="s">
        <v>143</v>
      </c>
      <c r="B181" s="91">
        <v>273.79000000000002</v>
      </c>
      <c r="C181" s="88"/>
      <c r="D181" s="88"/>
      <c r="E181" s="91">
        <v>366</v>
      </c>
      <c r="F181" s="91">
        <v>133.68</v>
      </c>
      <c r="G181" s="89"/>
    </row>
    <row r="182" spans="1:7" x14ac:dyDescent="0.3">
      <c r="A182" s="119" t="s">
        <v>106</v>
      </c>
      <c r="B182" s="120">
        <v>3815.96</v>
      </c>
      <c r="C182" s="120">
        <v>2347.52</v>
      </c>
      <c r="D182" s="120">
        <v>2347.52</v>
      </c>
      <c r="E182" s="120">
        <v>1928.16</v>
      </c>
      <c r="F182" s="121">
        <v>50.53</v>
      </c>
      <c r="G182" s="122">
        <v>82.14</v>
      </c>
    </row>
    <row r="183" spans="1:7" x14ac:dyDescent="0.3">
      <c r="A183" s="105" t="s">
        <v>26</v>
      </c>
      <c r="B183" s="106">
        <v>3207.38</v>
      </c>
      <c r="C183" s="107">
        <v>697.52</v>
      </c>
      <c r="D183" s="107">
        <v>697.52</v>
      </c>
      <c r="E183" s="107">
        <v>696.62</v>
      </c>
      <c r="F183" s="107">
        <v>21.72</v>
      </c>
      <c r="G183" s="108">
        <v>99.87</v>
      </c>
    </row>
    <row r="184" spans="1:7" x14ac:dyDescent="0.3">
      <c r="A184" s="123" t="s">
        <v>27</v>
      </c>
      <c r="B184" s="127">
        <v>859.54</v>
      </c>
      <c r="C184" s="124"/>
      <c r="D184" s="124"/>
      <c r="E184" s="127">
        <v>691.1</v>
      </c>
      <c r="F184" s="127">
        <v>80.400000000000006</v>
      </c>
      <c r="G184" s="125"/>
    </row>
    <row r="185" spans="1:7" x14ac:dyDescent="0.3">
      <c r="A185" s="87" t="s">
        <v>28</v>
      </c>
      <c r="B185" s="91">
        <v>859.54</v>
      </c>
      <c r="C185" s="88"/>
      <c r="D185" s="88"/>
      <c r="E185" s="91">
        <v>691.1</v>
      </c>
      <c r="F185" s="91">
        <v>80.400000000000006</v>
      </c>
      <c r="G185" s="89"/>
    </row>
    <row r="186" spans="1:7" x14ac:dyDescent="0.3">
      <c r="A186" s="123" t="s">
        <v>34</v>
      </c>
      <c r="B186" s="126">
        <v>2347.84</v>
      </c>
      <c r="C186" s="124"/>
      <c r="D186" s="124"/>
      <c r="E186" s="127">
        <v>5.52</v>
      </c>
      <c r="F186" s="127">
        <v>0.24</v>
      </c>
      <c r="G186" s="125"/>
    </row>
    <row r="187" spans="1:7" x14ac:dyDescent="0.3">
      <c r="A187" s="87" t="s">
        <v>80</v>
      </c>
      <c r="B187" s="90">
        <v>1527.21</v>
      </c>
      <c r="C187" s="88"/>
      <c r="D187" s="88"/>
      <c r="E187" s="88"/>
      <c r="F187" s="88"/>
      <c r="G187" s="89"/>
    </row>
    <row r="188" spans="1:7" x14ac:dyDescent="0.3">
      <c r="A188" s="87" t="s">
        <v>82</v>
      </c>
      <c r="B188" s="91">
        <v>820.63</v>
      </c>
      <c r="C188" s="88"/>
      <c r="D188" s="88"/>
      <c r="E188" s="91">
        <v>5.52</v>
      </c>
      <c r="F188" s="91">
        <v>0.67</v>
      </c>
      <c r="G188" s="89"/>
    </row>
    <row r="189" spans="1:7" ht="27" x14ac:dyDescent="0.3">
      <c r="A189" s="105" t="s">
        <v>134</v>
      </c>
      <c r="B189" s="107">
        <v>60</v>
      </c>
      <c r="C189" s="106">
        <v>1200</v>
      </c>
      <c r="D189" s="106">
        <v>1200</v>
      </c>
      <c r="E189" s="107">
        <v>781.54</v>
      </c>
      <c r="F189" s="106">
        <v>1302.57</v>
      </c>
      <c r="G189" s="108">
        <v>65.13</v>
      </c>
    </row>
    <row r="190" spans="1:7" x14ac:dyDescent="0.3">
      <c r="A190" s="123" t="s">
        <v>135</v>
      </c>
      <c r="B190" s="127">
        <v>60</v>
      </c>
      <c r="C190" s="124"/>
      <c r="D190" s="124"/>
      <c r="E190" s="127">
        <v>781.54</v>
      </c>
      <c r="F190" s="126">
        <v>1302.57</v>
      </c>
      <c r="G190" s="125"/>
    </row>
    <row r="191" spans="1:7" x14ac:dyDescent="0.3">
      <c r="A191" s="87" t="s">
        <v>136</v>
      </c>
      <c r="B191" s="91">
        <v>60</v>
      </c>
      <c r="C191" s="88"/>
      <c r="D191" s="88"/>
      <c r="E191" s="91">
        <v>781.54</v>
      </c>
      <c r="F191" s="90">
        <v>1302.57</v>
      </c>
      <c r="G191" s="89"/>
    </row>
    <row r="192" spans="1:7" x14ac:dyDescent="0.3">
      <c r="A192" s="105" t="s">
        <v>137</v>
      </c>
      <c r="B192" s="107">
        <v>548.58000000000004</v>
      </c>
      <c r="C192" s="107">
        <v>450</v>
      </c>
      <c r="D192" s="107">
        <v>450</v>
      </c>
      <c r="E192" s="107">
        <v>450</v>
      </c>
      <c r="F192" s="107">
        <v>82.03</v>
      </c>
      <c r="G192" s="108">
        <v>100</v>
      </c>
    </row>
    <row r="193" spans="1:7" x14ac:dyDescent="0.3">
      <c r="A193" s="123" t="s">
        <v>138</v>
      </c>
      <c r="B193" s="127">
        <v>548.58000000000004</v>
      </c>
      <c r="C193" s="124"/>
      <c r="D193" s="124"/>
      <c r="E193" s="127">
        <v>450</v>
      </c>
      <c r="F193" s="127">
        <v>82.03</v>
      </c>
      <c r="G193" s="125"/>
    </row>
    <row r="194" spans="1:7" x14ac:dyDescent="0.3">
      <c r="A194" s="87" t="s">
        <v>139</v>
      </c>
      <c r="B194" s="91">
        <v>548.58000000000004</v>
      </c>
      <c r="C194" s="88"/>
      <c r="D194" s="88"/>
      <c r="E194" s="91">
        <v>450</v>
      </c>
      <c r="F194" s="91">
        <v>82.03</v>
      </c>
      <c r="G194" s="89"/>
    </row>
    <row r="195" spans="1:7" x14ac:dyDescent="0.3">
      <c r="A195" s="115" t="s">
        <v>168</v>
      </c>
      <c r="B195" s="116">
        <v>79377.78</v>
      </c>
      <c r="C195" s="128"/>
      <c r="D195" s="128"/>
      <c r="E195" s="128"/>
      <c r="F195" s="128"/>
      <c r="G195" s="125"/>
    </row>
    <row r="196" spans="1:7" x14ac:dyDescent="0.3">
      <c r="A196" s="87" t="s">
        <v>93</v>
      </c>
      <c r="B196" s="90">
        <v>79377.78</v>
      </c>
      <c r="C196" s="88"/>
      <c r="D196" s="88"/>
      <c r="E196" s="88"/>
      <c r="F196" s="88"/>
      <c r="G196" s="89"/>
    </row>
    <row r="197" spans="1:7" x14ac:dyDescent="0.3">
      <c r="A197" s="87" t="s">
        <v>149</v>
      </c>
      <c r="B197" s="90">
        <v>79377.78</v>
      </c>
      <c r="C197" s="88"/>
      <c r="D197" s="88"/>
      <c r="E197" s="88"/>
      <c r="F197" s="88"/>
      <c r="G197" s="89"/>
    </row>
    <row r="198" spans="1:7" x14ac:dyDescent="0.3">
      <c r="A198" s="119" t="s">
        <v>74</v>
      </c>
      <c r="B198" s="120">
        <v>79377.78</v>
      </c>
      <c r="C198" s="129"/>
      <c r="D198" s="129"/>
      <c r="E198" s="129"/>
      <c r="F198" s="129"/>
      <c r="G198" s="130"/>
    </row>
    <row r="199" spans="1:7" x14ac:dyDescent="0.3">
      <c r="A199" s="105" t="s">
        <v>144</v>
      </c>
      <c r="B199" s="106">
        <v>79377.78</v>
      </c>
      <c r="C199" s="109"/>
      <c r="D199" s="109"/>
      <c r="E199" s="109"/>
      <c r="F199" s="109"/>
      <c r="G199" s="110"/>
    </row>
    <row r="200" spans="1:7" x14ac:dyDescent="0.3">
      <c r="A200" s="123" t="s">
        <v>145</v>
      </c>
      <c r="B200" s="126">
        <v>79377.78</v>
      </c>
      <c r="C200" s="124"/>
      <c r="D200" s="124"/>
      <c r="E200" s="124"/>
      <c r="F200" s="124"/>
      <c r="G200" s="125"/>
    </row>
    <row r="201" spans="1:7" x14ac:dyDescent="0.3">
      <c r="A201" s="87" t="s">
        <v>146</v>
      </c>
      <c r="B201" s="90">
        <v>79377.78</v>
      </c>
      <c r="C201" s="88"/>
      <c r="D201" s="88"/>
      <c r="E201" s="88"/>
      <c r="F201" s="88"/>
      <c r="G201" s="89"/>
    </row>
    <row r="202" spans="1:7" x14ac:dyDescent="0.3">
      <c r="A202" s="115" t="s">
        <v>169</v>
      </c>
      <c r="B202" s="116">
        <v>8127.26</v>
      </c>
      <c r="C202" s="116">
        <v>9359</v>
      </c>
      <c r="D202" s="116">
        <v>9359</v>
      </c>
      <c r="E202" s="116">
        <v>9358.7999999999993</v>
      </c>
      <c r="F202" s="117">
        <v>115.15</v>
      </c>
      <c r="G202" s="118">
        <v>100</v>
      </c>
    </row>
    <row r="203" spans="1:7" x14ac:dyDescent="0.3">
      <c r="A203" s="87" t="s">
        <v>93</v>
      </c>
      <c r="B203" s="90">
        <v>8127.26</v>
      </c>
      <c r="C203" s="90">
        <v>9359</v>
      </c>
      <c r="D203" s="90">
        <v>9359</v>
      </c>
      <c r="E203" s="90">
        <v>9358.7999999999993</v>
      </c>
      <c r="F203" s="91">
        <v>115.15</v>
      </c>
      <c r="G203" s="92">
        <v>100</v>
      </c>
    </row>
    <row r="204" spans="1:7" x14ac:dyDescent="0.3">
      <c r="A204" s="87" t="s">
        <v>149</v>
      </c>
      <c r="B204" s="90">
        <v>8127.26</v>
      </c>
      <c r="C204" s="90">
        <v>9359</v>
      </c>
      <c r="D204" s="90">
        <v>9359</v>
      </c>
      <c r="E204" s="90">
        <v>9358.7999999999993</v>
      </c>
      <c r="F204" s="91">
        <v>115.15</v>
      </c>
      <c r="G204" s="92">
        <v>100</v>
      </c>
    </row>
    <row r="205" spans="1:7" x14ac:dyDescent="0.3">
      <c r="A205" s="119" t="s">
        <v>103</v>
      </c>
      <c r="B205" s="120">
        <v>8127.26</v>
      </c>
      <c r="C205" s="120">
        <v>9359</v>
      </c>
      <c r="D205" s="120">
        <v>9359</v>
      </c>
      <c r="E205" s="120">
        <v>9358.7999999999993</v>
      </c>
      <c r="F205" s="121">
        <v>115.15</v>
      </c>
      <c r="G205" s="122">
        <v>100</v>
      </c>
    </row>
    <row r="206" spans="1:7" x14ac:dyDescent="0.3">
      <c r="A206" s="105" t="s">
        <v>26</v>
      </c>
      <c r="B206" s="106">
        <v>8127.26</v>
      </c>
      <c r="C206" s="106">
        <v>9359</v>
      </c>
      <c r="D206" s="106">
        <v>9359</v>
      </c>
      <c r="E206" s="106">
        <v>9358.7999999999993</v>
      </c>
      <c r="F206" s="107">
        <v>115.15</v>
      </c>
      <c r="G206" s="108">
        <v>100</v>
      </c>
    </row>
    <row r="207" spans="1:7" x14ac:dyDescent="0.3">
      <c r="A207" s="123" t="s">
        <v>27</v>
      </c>
      <c r="B207" s="126">
        <v>5055.6000000000004</v>
      </c>
      <c r="C207" s="124"/>
      <c r="D207" s="124"/>
      <c r="E207" s="126">
        <v>9300</v>
      </c>
      <c r="F207" s="127">
        <v>183.95</v>
      </c>
      <c r="G207" s="125"/>
    </row>
    <row r="208" spans="1:7" x14ac:dyDescent="0.3">
      <c r="A208" s="87" t="s">
        <v>28</v>
      </c>
      <c r="B208" s="90">
        <v>5055.6000000000004</v>
      </c>
      <c r="C208" s="88"/>
      <c r="D208" s="88"/>
      <c r="E208" s="90">
        <v>9300</v>
      </c>
      <c r="F208" s="91">
        <v>183.95</v>
      </c>
      <c r="G208" s="89"/>
    </row>
    <row r="209" spans="1:7" x14ac:dyDescent="0.3">
      <c r="A209" s="123" t="s">
        <v>29</v>
      </c>
      <c r="B209" s="124"/>
      <c r="C209" s="124"/>
      <c r="D209" s="124"/>
      <c r="E209" s="127">
        <v>58.8</v>
      </c>
      <c r="F209" s="124"/>
      <c r="G209" s="125"/>
    </row>
    <row r="210" spans="1:7" x14ac:dyDescent="0.3">
      <c r="A210" s="87" t="s">
        <v>30</v>
      </c>
      <c r="B210" s="88"/>
      <c r="C210" s="88"/>
      <c r="D210" s="88"/>
      <c r="E210" s="91">
        <v>58.8</v>
      </c>
      <c r="F210" s="88"/>
      <c r="G210" s="89"/>
    </row>
    <row r="211" spans="1:7" x14ac:dyDescent="0.3">
      <c r="A211" s="123" t="s">
        <v>31</v>
      </c>
      <c r="B211" s="126">
        <v>2353.12</v>
      </c>
      <c r="C211" s="124"/>
      <c r="D211" s="124"/>
      <c r="E211" s="124"/>
      <c r="F211" s="124"/>
      <c r="G211" s="125"/>
    </row>
    <row r="212" spans="1:7" x14ac:dyDescent="0.3">
      <c r="A212" s="87" t="s">
        <v>33</v>
      </c>
      <c r="B212" s="91">
        <v>53.12</v>
      </c>
      <c r="C212" s="88"/>
      <c r="D212" s="88"/>
      <c r="E212" s="88"/>
      <c r="F212" s="88"/>
      <c r="G212" s="89"/>
    </row>
    <row r="213" spans="1:7" x14ac:dyDescent="0.3">
      <c r="A213" s="87" t="s">
        <v>46</v>
      </c>
      <c r="B213" s="90">
        <v>2300</v>
      </c>
      <c r="C213" s="88"/>
      <c r="D213" s="88"/>
      <c r="E213" s="88"/>
      <c r="F213" s="88"/>
      <c r="G213" s="89"/>
    </row>
    <row r="214" spans="1:7" x14ac:dyDescent="0.3">
      <c r="A214" s="123" t="s">
        <v>34</v>
      </c>
      <c r="B214" s="127">
        <v>718.54</v>
      </c>
      <c r="C214" s="124"/>
      <c r="D214" s="124"/>
      <c r="E214" s="124"/>
      <c r="F214" s="124"/>
      <c r="G214" s="125"/>
    </row>
    <row r="215" spans="1:7" x14ac:dyDescent="0.3">
      <c r="A215" s="87" t="s">
        <v>80</v>
      </c>
      <c r="B215" s="91">
        <v>718.54</v>
      </c>
      <c r="C215" s="88"/>
      <c r="D215" s="88"/>
      <c r="E215" s="88"/>
      <c r="F215" s="88"/>
      <c r="G215" s="89"/>
    </row>
    <row r="216" spans="1:7" x14ac:dyDescent="0.3">
      <c r="A216" s="115" t="s">
        <v>157</v>
      </c>
      <c r="B216" s="117">
        <v>965.75</v>
      </c>
      <c r="C216" s="128"/>
      <c r="D216" s="128"/>
      <c r="E216" s="128"/>
      <c r="F216" s="128"/>
      <c r="G216" s="125"/>
    </row>
    <row r="217" spans="1:7" x14ac:dyDescent="0.3">
      <c r="A217" s="87" t="s">
        <v>93</v>
      </c>
      <c r="B217" s="91">
        <v>965.75</v>
      </c>
      <c r="C217" s="88"/>
      <c r="D217" s="88"/>
      <c r="E217" s="88"/>
      <c r="F217" s="88"/>
      <c r="G217" s="89"/>
    </row>
    <row r="218" spans="1:7" x14ac:dyDescent="0.3">
      <c r="A218" s="87" t="s">
        <v>149</v>
      </c>
      <c r="B218" s="91">
        <v>965.75</v>
      </c>
      <c r="C218" s="88"/>
      <c r="D218" s="88"/>
      <c r="E218" s="88"/>
      <c r="F218" s="88"/>
      <c r="G218" s="89"/>
    </row>
    <row r="219" spans="1:7" x14ac:dyDescent="0.3">
      <c r="A219" s="119" t="s">
        <v>119</v>
      </c>
      <c r="B219" s="121">
        <v>965.75</v>
      </c>
      <c r="C219" s="129"/>
      <c r="D219" s="129"/>
      <c r="E219" s="129"/>
      <c r="F219" s="129"/>
      <c r="G219" s="130"/>
    </row>
    <row r="220" spans="1:7" x14ac:dyDescent="0.3">
      <c r="A220" s="105" t="s">
        <v>26</v>
      </c>
      <c r="B220" s="107">
        <v>965.75</v>
      </c>
      <c r="C220" s="109"/>
      <c r="D220" s="109"/>
      <c r="E220" s="109"/>
      <c r="F220" s="109"/>
      <c r="G220" s="110"/>
    </row>
    <row r="221" spans="1:7" x14ac:dyDescent="0.3">
      <c r="A221" s="123" t="s">
        <v>29</v>
      </c>
      <c r="B221" s="127">
        <v>965.75</v>
      </c>
      <c r="C221" s="124"/>
      <c r="D221" s="124"/>
      <c r="E221" s="124"/>
      <c r="F221" s="124"/>
      <c r="G221" s="125"/>
    </row>
    <row r="222" spans="1:7" x14ac:dyDescent="0.3">
      <c r="A222" s="87" t="s">
        <v>75</v>
      </c>
      <c r="B222" s="91">
        <v>965.75</v>
      </c>
      <c r="C222" s="88"/>
      <c r="D222" s="88"/>
      <c r="E222" s="88"/>
      <c r="F222" s="88"/>
      <c r="G222" s="89"/>
    </row>
    <row r="223" spans="1:7" x14ac:dyDescent="0.3">
      <c r="A223" s="111" t="s">
        <v>158</v>
      </c>
      <c r="B223" s="131"/>
      <c r="C223" s="112">
        <v>3701</v>
      </c>
      <c r="D223" s="112">
        <v>3701</v>
      </c>
      <c r="E223" s="112">
        <v>3690.61</v>
      </c>
      <c r="F223" s="131"/>
      <c r="G223" s="114">
        <v>99.72</v>
      </c>
    </row>
    <row r="224" spans="1:7" x14ac:dyDescent="0.3">
      <c r="A224" s="115" t="s">
        <v>159</v>
      </c>
      <c r="B224" s="128"/>
      <c r="C224" s="116">
        <v>3701</v>
      </c>
      <c r="D224" s="116">
        <v>3701</v>
      </c>
      <c r="E224" s="116">
        <v>3690.61</v>
      </c>
      <c r="F224" s="128"/>
      <c r="G224" s="118">
        <v>99.72</v>
      </c>
    </row>
    <row r="225" spans="1:7" x14ac:dyDescent="0.3">
      <c r="A225" s="87" t="s">
        <v>93</v>
      </c>
      <c r="B225" s="88"/>
      <c r="C225" s="90">
        <v>3701</v>
      </c>
      <c r="D225" s="90">
        <v>3701</v>
      </c>
      <c r="E225" s="90">
        <v>3690.61</v>
      </c>
      <c r="F225" s="88"/>
      <c r="G225" s="92">
        <v>99.72</v>
      </c>
    </row>
    <row r="226" spans="1:7" x14ac:dyDescent="0.3">
      <c r="A226" s="87" t="s">
        <v>149</v>
      </c>
      <c r="B226" s="88"/>
      <c r="C226" s="90">
        <v>3701</v>
      </c>
      <c r="D226" s="90">
        <v>3701</v>
      </c>
      <c r="E226" s="90">
        <v>3690.61</v>
      </c>
      <c r="F226" s="88"/>
      <c r="G226" s="92">
        <v>99.72</v>
      </c>
    </row>
    <row r="227" spans="1:7" x14ac:dyDescent="0.3">
      <c r="A227" s="119" t="s">
        <v>70</v>
      </c>
      <c r="B227" s="129"/>
      <c r="C227" s="120">
        <v>3701</v>
      </c>
      <c r="D227" s="120">
        <v>3701</v>
      </c>
      <c r="E227" s="120">
        <v>3690.61</v>
      </c>
      <c r="F227" s="129"/>
      <c r="G227" s="122">
        <v>99.72</v>
      </c>
    </row>
    <row r="228" spans="1:7" x14ac:dyDescent="0.3">
      <c r="A228" s="105" t="s">
        <v>26</v>
      </c>
      <c r="B228" s="109"/>
      <c r="C228" s="106">
        <v>3701</v>
      </c>
      <c r="D228" s="106">
        <v>3701</v>
      </c>
      <c r="E228" s="106">
        <v>3690.61</v>
      </c>
      <c r="F228" s="109"/>
      <c r="G228" s="108">
        <v>99.72</v>
      </c>
    </row>
    <row r="229" spans="1:7" x14ac:dyDescent="0.3">
      <c r="A229" s="123" t="s">
        <v>29</v>
      </c>
      <c r="B229" s="124"/>
      <c r="C229" s="124"/>
      <c r="D229" s="124"/>
      <c r="E229" s="126">
        <v>1990.55</v>
      </c>
      <c r="F229" s="124"/>
      <c r="G229" s="125"/>
    </row>
    <row r="230" spans="1:7" x14ac:dyDescent="0.3">
      <c r="A230" s="87" t="s">
        <v>30</v>
      </c>
      <c r="B230" s="88"/>
      <c r="C230" s="88"/>
      <c r="D230" s="88"/>
      <c r="E230" s="91">
        <v>32.74</v>
      </c>
      <c r="F230" s="88"/>
      <c r="G230" s="89"/>
    </row>
    <row r="231" spans="1:7" x14ac:dyDescent="0.3">
      <c r="A231" s="87" t="s">
        <v>75</v>
      </c>
      <c r="B231" s="88"/>
      <c r="C231" s="88"/>
      <c r="D231" s="88"/>
      <c r="E231" s="90">
        <v>1957.81</v>
      </c>
      <c r="F231" s="88"/>
      <c r="G231" s="89"/>
    </row>
    <row r="232" spans="1:7" x14ac:dyDescent="0.3">
      <c r="A232" s="123" t="s">
        <v>31</v>
      </c>
      <c r="B232" s="124"/>
      <c r="C232" s="124"/>
      <c r="D232" s="124"/>
      <c r="E232" s="126">
        <v>1500</v>
      </c>
      <c r="F232" s="124"/>
      <c r="G232" s="125"/>
    </row>
    <row r="233" spans="1:7" x14ac:dyDescent="0.3">
      <c r="A233" s="87" t="s">
        <v>33</v>
      </c>
      <c r="B233" s="88"/>
      <c r="C233" s="88"/>
      <c r="D233" s="88"/>
      <c r="E233" s="90">
        <v>1500</v>
      </c>
      <c r="F233" s="88"/>
      <c r="G233" s="89"/>
    </row>
    <row r="234" spans="1:7" x14ac:dyDescent="0.3">
      <c r="A234" s="123" t="s">
        <v>34</v>
      </c>
      <c r="B234" s="124"/>
      <c r="C234" s="124"/>
      <c r="D234" s="124"/>
      <c r="E234" s="127">
        <v>200.06</v>
      </c>
      <c r="F234" s="124"/>
      <c r="G234" s="125"/>
    </row>
    <row r="235" spans="1:7" x14ac:dyDescent="0.3">
      <c r="A235" s="87" t="s">
        <v>82</v>
      </c>
      <c r="B235" s="88"/>
      <c r="C235" s="88"/>
      <c r="D235" s="88"/>
      <c r="E235" s="91">
        <v>200.06</v>
      </c>
      <c r="F235" s="88"/>
      <c r="G235" s="89"/>
    </row>
    <row r="236" spans="1:7" x14ac:dyDescent="0.3">
      <c r="A236" s="111" t="s">
        <v>160</v>
      </c>
      <c r="B236" s="112">
        <v>2912.26</v>
      </c>
      <c r="C236" s="112">
        <v>8452</v>
      </c>
      <c r="D236" s="112">
        <v>8452</v>
      </c>
      <c r="E236" s="112">
        <v>7291.66</v>
      </c>
      <c r="F236" s="113">
        <v>250.38</v>
      </c>
      <c r="G236" s="114">
        <v>86.27</v>
      </c>
    </row>
    <row r="237" spans="1:7" x14ac:dyDescent="0.3">
      <c r="A237" s="115" t="s">
        <v>161</v>
      </c>
      <c r="B237" s="116">
        <v>2912.26</v>
      </c>
      <c r="C237" s="116">
        <v>8452</v>
      </c>
      <c r="D237" s="116">
        <v>8452</v>
      </c>
      <c r="E237" s="116">
        <v>7291.66</v>
      </c>
      <c r="F237" s="117">
        <v>250.38</v>
      </c>
      <c r="G237" s="118">
        <v>86.27</v>
      </c>
    </row>
    <row r="238" spans="1:7" x14ac:dyDescent="0.3">
      <c r="A238" s="87" t="s">
        <v>93</v>
      </c>
      <c r="B238" s="90">
        <v>2912.26</v>
      </c>
      <c r="C238" s="90">
        <v>8452</v>
      </c>
      <c r="D238" s="90">
        <v>8452</v>
      </c>
      <c r="E238" s="90">
        <v>7291.66</v>
      </c>
      <c r="F238" s="91">
        <v>250.38</v>
      </c>
      <c r="G238" s="92">
        <v>86.27</v>
      </c>
    </row>
    <row r="239" spans="1:7" x14ac:dyDescent="0.3">
      <c r="A239" s="87" t="s">
        <v>149</v>
      </c>
      <c r="B239" s="90">
        <v>2912.26</v>
      </c>
      <c r="C239" s="90">
        <v>8452</v>
      </c>
      <c r="D239" s="90">
        <v>8452</v>
      </c>
      <c r="E239" s="90">
        <v>7291.66</v>
      </c>
      <c r="F239" s="91">
        <v>250.38</v>
      </c>
      <c r="G239" s="92">
        <v>86.27</v>
      </c>
    </row>
    <row r="240" spans="1:7" x14ac:dyDescent="0.3">
      <c r="A240" s="119" t="s">
        <v>70</v>
      </c>
      <c r="B240" s="121">
        <v>510.07</v>
      </c>
      <c r="C240" s="121">
        <v>605</v>
      </c>
      <c r="D240" s="121">
        <v>605</v>
      </c>
      <c r="E240" s="121">
        <v>545.41</v>
      </c>
      <c r="F240" s="121">
        <v>106.93</v>
      </c>
      <c r="G240" s="122">
        <v>90.15</v>
      </c>
    </row>
    <row r="241" spans="1:7" x14ac:dyDescent="0.3">
      <c r="A241" s="105" t="s">
        <v>21</v>
      </c>
      <c r="B241" s="107">
        <v>476.81</v>
      </c>
      <c r="C241" s="107">
        <v>551</v>
      </c>
      <c r="D241" s="107">
        <v>551</v>
      </c>
      <c r="E241" s="107">
        <v>492.23</v>
      </c>
      <c r="F241" s="107">
        <v>103.23</v>
      </c>
      <c r="G241" s="108">
        <v>89.33</v>
      </c>
    </row>
    <row r="242" spans="1:7" x14ac:dyDescent="0.3">
      <c r="A242" s="123" t="s">
        <v>22</v>
      </c>
      <c r="B242" s="127">
        <v>392.11</v>
      </c>
      <c r="C242" s="124"/>
      <c r="D242" s="124"/>
      <c r="E242" s="127">
        <v>409.23</v>
      </c>
      <c r="F242" s="127">
        <v>104.37</v>
      </c>
      <c r="G242" s="125"/>
    </row>
    <row r="243" spans="1:7" x14ac:dyDescent="0.3">
      <c r="A243" s="87" t="s">
        <v>69</v>
      </c>
      <c r="B243" s="91">
        <v>392.11</v>
      </c>
      <c r="C243" s="88"/>
      <c r="D243" s="88"/>
      <c r="E243" s="91">
        <v>409.23</v>
      </c>
      <c r="F243" s="91">
        <v>104.37</v>
      </c>
      <c r="G243" s="89"/>
    </row>
    <row r="244" spans="1:7" x14ac:dyDescent="0.3">
      <c r="A244" s="123" t="s">
        <v>23</v>
      </c>
      <c r="B244" s="127">
        <v>20</v>
      </c>
      <c r="C244" s="124"/>
      <c r="D244" s="124"/>
      <c r="E244" s="127">
        <v>15</v>
      </c>
      <c r="F244" s="127">
        <v>75</v>
      </c>
      <c r="G244" s="125"/>
    </row>
    <row r="245" spans="1:7" x14ac:dyDescent="0.3">
      <c r="A245" s="87" t="s">
        <v>24</v>
      </c>
      <c r="B245" s="91">
        <v>20</v>
      </c>
      <c r="C245" s="88"/>
      <c r="D245" s="88"/>
      <c r="E245" s="91">
        <v>15</v>
      </c>
      <c r="F245" s="91">
        <v>75</v>
      </c>
      <c r="G245" s="89"/>
    </row>
    <row r="246" spans="1:7" x14ac:dyDescent="0.3">
      <c r="A246" s="123" t="s">
        <v>25</v>
      </c>
      <c r="B246" s="127">
        <v>64.7</v>
      </c>
      <c r="C246" s="124"/>
      <c r="D246" s="124"/>
      <c r="E246" s="127">
        <v>68</v>
      </c>
      <c r="F246" s="127">
        <v>105.1</v>
      </c>
      <c r="G246" s="125"/>
    </row>
    <row r="247" spans="1:7" x14ac:dyDescent="0.3">
      <c r="A247" s="87" t="s">
        <v>72</v>
      </c>
      <c r="B247" s="91">
        <v>64.7</v>
      </c>
      <c r="C247" s="88"/>
      <c r="D247" s="88"/>
      <c r="E247" s="91">
        <v>68</v>
      </c>
      <c r="F247" s="91">
        <v>105.1</v>
      </c>
      <c r="G247" s="89"/>
    </row>
    <row r="248" spans="1:7" x14ac:dyDescent="0.3">
      <c r="A248" s="105" t="s">
        <v>26</v>
      </c>
      <c r="B248" s="107">
        <v>33.26</v>
      </c>
      <c r="C248" s="107">
        <v>54</v>
      </c>
      <c r="D248" s="107">
        <v>54</v>
      </c>
      <c r="E248" s="107">
        <v>53.18</v>
      </c>
      <c r="F248" s="107">
        <v>159.88999999999999</v>
      </c>
      <c r="G248" s="108">
        <v>98.48</v>
      </c>
    </row>
    <row r="249" spans="1:7" x14ac:dyDescent="0.3">
      <c r="A249" s="123" t="s">
        <v>27</v>
      </c>
      <c r="B249" s="127">
        <v>33.26</v>
      </c>
      <c r="C249" s="124"/>
      <c r="D249" s="124"/>
      <c r="E249" s="127">
        <v>53.18</v>
      </c>
      <c r="F249" s="127">
        <v>159.88999999999999</v>
      </c>
      <c r="G249" s="125"/>
    </row>
    <row r="250" spans="1:7" x14ac:dyDescent="0.3">
      <c r="A250" s="87" t="s">
        <v>43</v>
      </c>
      <c r="B250" s="91">
        <v>33.26</v>
      </c>
      <c r="C250" s="88"/>
      <c r="D250" s="88"/>
      <c r="E250" s="91">
        <v>53.18</v>
      </c>
      <c r="F250" s="91">
        <v>159.88999999999999</v>
      </c>
      <c r="G250" s="89"/>
    </row>
    <row r="251" spans="1:7" x14ac:dyDescent="0.3">
      <c r="A251" s="119" t="s">
        <v>118</v>
      </c>
      <c r="B251" s="121">
        <v>360.32</v>
      </c>
      <c r="C251" s="121">
        <v>990</v>
      </c>
      <c r="D251" s="121">
        <v>990</v>
      </c>
      <c r="E251" s="121">
        <v>872.13</v>
      </c>
      <c r="F251" s="121">
        <v>242.04</v>
      </c>
      <c r="G251" s="122">
        <v>88.09</v>
      </c>
    </row>
    <row r="252" spans="1:7" x14ac:dyDescent="0.3">
      <c r="A252" s="105" t="s">
        <v>21</v>
      </c>
      <c r="B252" s="107">
        <v>336.44</v>
      </c>
      <c r="C252" s="107">
        <v>945</v>
      </c>
      <c r="D252" s="107">
        <v>945</v>
      </c>
      <c r="E252" s="107">
        <v>828.12</v>
      </c>
      <c r="F252" s="107">
        <v>246.14</v>
      </c>
      <c r="G252" s="108">
        <v>87.63</v>
      </c>
    </row>
    <row r="253" spans="1:7" x14ac:dyDescent="0.3">
      <c r="A253" s="123" t="s">
        <v>22</v>
      </c>
      <c r="B253" s="127">
        <v>252.73</v>
      </c>
      <c r="C253" s="124"/>
      <c r="D253" s="124"/>
      <c r="E253" s="127">
        <v>685.08</v>
      </c>
      <c r="F253" s="127">
        <v>271.07</v>
      </c>
      <c r="G253" s="125"/>
    </row>
    <row r="254" spans="1:7" x14ac:dyDescent="0.3">
      <c r="A254" s="87" t="s">
        <v>69</v>
      </c>
      <c r="B254" s="91">
        <v>252.73</v>
      </c>
      <c r="C254" s="88"/>
      <c r="D254" s="88"/>
      <c r="E254" s="91">
        <v>685.08</v>
      </c>
      <c r="F254" s="91">
        <v>271.07</v>
      </c>
      <c r="G254" s="89"/>
    </row>
    <row r="255" spans="1:7" x14ac:dyDescent="0.3">
      <c r="A255" s="123" t="s">
        <v>23</v>
      </c>
      <c r="B255" s="127">
        <v>42</v>
      </c>
      <c r="C255" s="124"/>
      <c r="D255" s="124"/>
      <c r="E255" s="127">
        <v>30</v>
      </c>
      <c r="F255" s="127">
        <v>71.430000000000007</v>
      </c>
      <c r="G255" s="125"/>
    </row>
    <row r="256" spans="1:7" x14ac:dyDescent="0.3">
      <c r="A256" s="87" t="s">
        <v>24</v>
      </c>
      <c r="B256" s="91">
        <v>42</v>
      </c>
      <c r="C256" s="88"/>
      <c r="D256" s="88"/>
      <c r="E256" s="91">
        <v>30</v>
      </c>
      <c r="F256" s="91">
        <v>71.430000000000007</v>
      </c>
      <c r="G256" s="89"/>
    </row>
    <row r="257" spans="1:7" x14ac:dyDescent="0.3">
      <c r="A257" s="123" t="s">
        <v>25</v>
      </c>
      <c r="B257" s="127">
        <v>41.71</v>
      </c>
      <c r="C257" s="124"/>
      <c r="D257" s="124"/>
      <c r="E257" s="127">
        <v>113.04</v>
      </c>
      <c r="F257" s="127">
        <v>271.01</v>
      </c>
      <c r="G257" s="125"/>
    </row>
    <row r="258" spans="1:7" x14ac:dyDescent="0.3">
      <c r="A258" s="87" t="s">
        <v>72</v>
      </c>
      <c r="B258" s="91">
        <v>41.71</v>
      </c>
      <c r="C258" s="88"/>
      <c r="D258" s="88"/>
      <c r="E258" s="91">
        <v>113.04</v>
      </c>
      <c r="F258" s="91">
        <v>271.01</v>
      </c>
      <c r="G258" s="89"/>
    </row>
    <row r="259" spans="1:7" x14ac:dyDescent="0.3">
      <c r="A259" s="105" t="s">
        <v>26</v>
      </c>
      <c r="B259" s="107">
        <v>23.88</v>
      </c>
      <c r="C259" s="107">
        <v>45</v>
      </c>
      <c r="D259" s="107">
        <v>45</v>
      </c>
      <c r="E259" s="107">
        <v>44.01</v>
      </c>
      <c r="F259" s="107">
        <v>184.3</v>
      </c>
      <c r="G259" s="108">
        <v>97.8</v>
      </c>
    </row>
    <row r="260" spans="1:7" x14ac:dyDescent="0.3">
      <c r="A260" s="123" t="s">
        <v>27</v>
      </c>
      <c r="B260" s="127">
        <v>23.88</v>
      </c>
      <c r="C260" s="124"/>
      <c r="D260" s="124"/>
      <c r="E260" s="127">
        <v>44.01</v>
      </c>
      <c r="F260" s="127">
        <v>184.3</v>
      </c>
      <c r="G260" s="125"/>
    </row>
    <row r="261" spans="1:7" x14ac:dyDescent="0.3">
      <c r="A261" s="87" t="s">
        <v>43</v>
      </c>
      <c r="B261" s="91">
        <v>23.88</v>
      </c>
      <c r="C261" s="88"/>
      <c r="D261" s="88"/>
      <c r="E261" s="91">
        <v>44.01</v>
      </c>
      <c r="F261" s="91">
        <v>184.3</v>
      </c>
      <c r="G261" s="89"/>
    </row>
    <row r="262" spans="1:7" x14ac:dyDescent="0.3">
      <c r="A262" s="119" t="s">
        <v>119</v>
      </c>
      <c r="B262" s="120">
        <v>2041.87</v>
      </c>
      <c r="C262" s="120">
        <v>6857</v>
      </c>
      <c r="D262" s="120">
        <v>6857</v>
      </c>
      <c r="E262" s="120">
        <v>5874.12</v>
      </c>
      <c r="F262" s="121">
        <v>287.68</v>
      </c>
      <c r="G262" s="122">
        <v>85.67</v>
      </c>
    </row>
    <row r="263" spans="1:7" x14ac:dyDescent="0.3">
      <c r="A263" s="105" t="s">
        <v>21</v>
      </c>
      <c r="B263" s="106">
        <v>1906.48</v>
      </c>
      <c r="C263" s="106">
        <v>6589</v>
      </c>
      <c r="D263" s="106">
        <v>6589</v>
      </c>
      <c r="E263" s="106">
        <v>5606.64</v>
      </c>
      <c r="F263" s="107">
        <v>294.08</v>
      </c>
      <c r="G263" s="108">
        <v>85.09</v>
      </c>
    </row>
    <row r="264" spans="1:7" x14ac:dyDescent="0.3">
      <c r="A264" s="123" t="s">
        <v>22</v>
      </c>
      <c r="B264" s="126">
        <v>1432.18</v>
      </c>
      <c r="C264" s="124"/>
      <c r="D264" s="124"/>
      <c r="E264" s="126">
        <v>4508.26</v>
      </c>
      <c r="F264" s="127">
        <v>314.77999999999997</v>
      </c>
      <c r="G264" s="125"/>
    </row>
    <row r="265" spans="1:7" x14ac:dyDescent="0.3">
      <c r="A265" s="87" t="s">
        <v>69</v>
      </c>
      <c r="B265" s="90">
        <v>1432.18</v>
      </c>
      <c r="C265" s="88"/>
      <c r="D265" s="88"/>
      <c r="E265" s="90">
        <v>4508.26</v>
      </c>
      <c r="F265" s="91">
        <v>314.77999999999997</v>
      </c>
      <c r="G265" s="89"/>
    </row>
    <row r="266" spans="1:7" x14ac:dyDescent="0.3">
      <c r="A266" s="123" t="s">
        <v>23</v>
      </c>
      <c r="B266" s="127">
        <v>238</v>
      </c>
      <c r="C266" s="124"/>
      <c r="D266" s="124"/>
      <c r="E266" s="127">
        <v>355</v>
      </c>
      <c r="F266" s="127">
        <v>149.16</v>
      </c>
      <c r="G266" s="125"/>
    </row>
    <row r="267" spans="1:7" x14ac:dyDescent="0.3">
      <c r="A267" s="87" t="s">
        <v>24</v>
      </c>
      <c r="B267" s="91">
        <v>238</v>
      </c>
      <c r="C267" s="88"/>
      <c r="D267" s="88"/>
      <c r="E267" s="91">
        <v>355</v>
      </c>
      <c r="F267" s="91">
        <v>149.16</v>
      </c>
      <c r="G267" s="89"/>
    </row>
    <row r="268" spans="1:7" x14ac:dyDescent="0.3">
      <c r="A268" s="123" t="s">
        <v>25</v>
      </c>
      <c r="B268" s="127">
        <v>236.3</v>
      </c>
      <c r="C268" s="124"/>
      <c r="D268" s="124"/>
      <c r="E268" s="127">
        <v>743.38</v>
      </c>
      <c r="F268" s="127">
        <v>314.58999999999997</v>
      </c>
      <c r="G268" s="125"/>
    </row>
    <row r="269" spans="1:7" x14ac:dyDescent="0.3">
      <c r="A269" s="87" t="s">
        <v>72</v>
      </c>
      <c r="B269" s="91">
        <v>236.3</v>
      </c>
      <c r="C269" s="88"/>
      <c r="D269" s="88"/>
      <c r="E269" s="91">
        <v>743.38</v>
      </c>
      <c r="F269" s="91">
        <v>314.58999999999997</v>
      </c>
      <c r="G269" s="89"/>
    </row>
    <row r="270" spans="1:7" x14ac:dyDescent="0.3">
      <c r="A270" s="105" t="s">
        <v>26</v>
      </c>
      <c r="B270" s="107">
        <v>135.38999999999999</v>
      </c>
      <c r="C270" s="107">
        <v>268</v>
      </c>
      <c r="D270" s="107">
        <v>268</v>
      </c>
      <c r="E270" s="107">
        <v>267.48</v>
      </c>
      <c r="F270" s="107">
        <v>197.56</v>
      </c>
      <c r="G270" s="108">
        <v>99.81</v>
      </c>
    </row>
    <row r="271" spans="1:7" x14ac:dyDescent="0.3">
      <c r="A271" s="123" t="s">
        <v>27</v>
      </c>
      <c r="B271" s="127">
        <v>135.38999999999999</v>
      </c>
      <c r="C271" s="124"/>
      <c r="D271" s="124"/>
      <c r="E271" s="127">
        <v>267.48</v>
      </c>
      <c r="F271" s="127">
        <v>197.56</v>
      </c>
      <c r="G271" s="125"/>
    </row>
    <row r="272" spans="1:7" x14ac:dyDescent="0.3">
      <c r="A272" s="87" t="s">
        <v>43</v>
      </c>
      <c r="B272" s="91">
        <v>135.38999999999999</v>
      </c>
      <c r="C272" s="88"/>
      <c r="D272" s="88"/>
      <c r="E272" s="91">
        <v>267.48</v>
      </c>
      <c r="F272" s="91">
        <v>197.56</v>
      </c>
      <c r="G272" s="89"/>
    </row>
    <row r="273" spans="1:7" x14ac:dyDescent="0.3">
      <c r="A273" s="87" t="s">
        <v>170</v>
      </c>
      <c r="B273" s="90">
        <v>1090402.78</v>
      </c>
      <c r="C273" s="90">
        <v>1407067</v>
      </c>
      <c r="D273" s="90">
        <v>1407067</v>
      </c>
      <c r="E273" s="90">
        <v>1387727.97</v>
      </c>
      <c r="F273" s="91">
        <v>127.27</v>
      </c>
      <c r="G273" s="92">
        <v>98.63</v>
      </c>
    </row>
    <row r="274" spans="1:7" x14ac:dyDescent="0.3">
      <c r="A274" s="115" t="s">
        <v>171</v>
      </c>
      <c r="B274" s="116">
        <v>1090402.78</v>
      </c>
      <c r="C274" s="116">
        <v>1407067</v>
      </c>
      <c r="D274" s="116">
        <v>1407067</v>
      </c>
      <c r="E274" s="116">
        <v>1387727.97</v>
      </c>
      <c r="F274" s="117">
        <v>127.27</v>
      </c>
      <c r="G274" s="118">
        <v>98.63</v>
      </c>
    </row>
    <row r="275" spans="1:7" x14ac:dyDescent="0.3">
      <c r="A275" s="87" t="s">
        <v>93</v>
      </c>
      <c r="B275" s="90">
        <v>1090402.78</v>
      </c>
      <c r="C275" s="90">
        <v>1407067</v>
      </c>
      <c r="D275" s="90">
        <v>1407067</v>
      </c>
      <c r="E275" s="90">
        <v>1387727.97</v>
      </c>
      <c r="F275" s="91">
        <v>127.27</v>
      </c>
      <c r="G275" s="92">
        <v>98.63</v>
      </c>
    </row>
    <row r="276" spans="1:7" x14ac:dyDescent="0.3">
      <c r="A276" s="87" t="s">
        <v>149</v>
      </c>
      <c r="B276" s="90">
        <v>1090402.78</v>
      </c>
      <c r="C276" s="90">
        <v>1407067</v>
      </c>
      <c r="D276" s="90">
        <v>1407067</v>
      </c>
      <c r="E276" s="90">
        <v>1387727.97</v>
      </c>
      <c r="F276" s="91">
        <v>127.27</v>
      </c>
      <c r="G276" s="92">
        <v>98.63</v>
      </c>
    </row>
    <row r="277" spans="1:7" x14ac:dyDescent="0.3">
      <c r="A277" s="119" t="s">
        <v>107</v>
      </c>
      <c r="B277" s="120">
        <v>1090402.78</v>
      </c>
      <c r="C277" s="120">
        <v>1407067</v>
      </c>
      <c r="D277" s="120">
        <v>1407067</v>
      </c>
      <c r="E277" s="120">
        <v>1387727.97</v>
      </c>
      <c r="F277" s="121">
        <v>127.27</v>
      </c>
      <c r="G277" s="122">
        <v>98.63</v>
      </c>
    </row>
    <row r="278" spans="1:7" x14ac:dyDescent="0.3">
      <c r="A278" s="105" t="s">
        <v>21</v>
      </c>
      <c r="B278" s="106">
        <v>1082193.23</v>
      </c>
      <c r="C278" s="106">
        <v>1397600</v>
      </c>
      <c r="D278" s="106">
        <v>1397600</v>
      </c>
      <c r="E278" s="106">
        <v>1378322.1</v>
      </c>
      <c r="F278" s="107">
        <v>127.36</v>
      </c>
      <c r="G278" s="108">
        <v>98.62</v>
      </c>
    </row>
    <row r="279" spans="1:7" x14ac:dyDescent="0.3">
      <c r="A279" s="123" t="s">
        <v>22</v>
      </c>
      <c r="B279" s="126">
        <v>892651.28</v>
      </c>
      <c r="C279" s="124"/>
      <c r="D279" s="124"/>
      <c r="E279" s="126">
        <v>1167489.3700000001</v>
      </c>
      <c r="F279" s="127">
        <v>130.79</v>
      </c>
      <c r="G279" s="125"/>
    </row>
    <row r="280" spans="1:7" x14ac:dyDescent="0.3">
      <c r="A280" s="87" t="s">
        <v>69</v>
      </c>
      <c r="B280" s="90">
        <v>892651.28</v>
      </c>
      <c r="C280" s="88"/>
      <c r="D280" s="88"/>
      <c r="E280" s="90">
        <v>1167489.3700000001</v>
      </c>
      <c r="F280" s="91">
        <v>130.79</v>
      </c>
      <c r="G280" s="89"/>
    </row>
    <row r="281" spans="1:7" x14ac:dyDescent="0.3">
      <c r="A281" s="123" t="s">
        <v>23</v>
      </c>
      <c r="B281" s="126">
        <v>45042.99</v>
      </c>
      <c r="C281" s="124"/>
      <c r="D281" s="124"/>
      <c r="E281" s="126">
        <v>45261.26</v>
      </c>
      <c r="F281" s="127">
        <v>100.48</v>
      </c>
      <c r="G281" s="125"/>
    </row>
    <row r="282" spans="1:7" x14ac:dyDescent="0.3">
      <c r="A282" s="87" t="s">
        <v>24</v>
      </c>
      <c r="B282" s="90">
        <v>45042.99</v>
      </c>
      <c r="C282" s="88"/>
      <c r="D282" s="88"/>
      <c r="E282" s="90">
        <v>45261.26</v>
      </c>
      <c r="F282" s="91">
        <v>100.48</v>
      </c>
      <c r="G282" s="89"/>
    </row>
    <row r="283" spans="1:7" x14ac:dyDescent="0.3">
      <c r="A283" s="123" t="s">
        <v>25</v>
      </c>
      <c r="B283" s="126">
        <v>144498.96</v>
      </c>
      <c r="C283" s="124"/>
      <c r="D283" s="124"/>
      <c r="E283" s="126">
        <v>165571.47</v>
      </c>
      <c r="F283" s="127">
        <v>114.58</v>
      </c>
      <c r="G283" s="125"/>
    </row>
    <row r="284" spans="1:7" x14ac:dyDescent="0.3">
      <c r="A284" s="87" t="s">
        <v>125</v>
      </c>
      <c r="B284" s="88"/>
      <c r="C284" s="88"/>
      <c r="D284" s="88"/>
      <c r="E284" s="90">
        <v>16552.79</v>
      </c>
      <c r="F284" s="88"/>
      <c r="G284" s="89"/>
    </row>
    <row r="285" spans="1:7" x14ac:dyDescent="0.3">
      <c r="A285" s="87" t="s">
        <v>72</v>
      </c>
      <c r="B285" s="90">
        <v>144435.51999999999</v>
      </c>
      <c r="C285" s="88"/>
      <c r="D285" s="88"/>
      <c r="E285" s="90">
        <v>148959.56</v>
      </c>
      <c r="F285" s="91">
        <v>103.13</v>
      </c>
      <c r="G285" s="89"/>
    </row>
    <row r="286" spans="1:7" x14ac:dyDescent="0.3">
      <c r="A286" s="87" t="s">
        <v>126</v>
      </c>
      <c r="B286" s="91">
        <v>63.44</v>
      </c>
      <c r="C286" s="88"/>
      <c r="D286" s="88"/>
      <c r="E286" s="91">
        <v>59.12</v>
      </c>
      <c r="F286" s="91">
        <v>93.19</v>
      </c>
      <c r="G286" s="89"/>
    </row>
    <row r="287" spans="1:7" x14ac:dyDescent="0.3">
      <c r="A287" s="105" t="s">
        <v>26</v>
      </c>
      <c r="B287" s="106">
        <v>6502.8</v>
      </c>
      <c r="C287" s="106">
        <v>7800</v>
      </c>
      <c r="D287" s="106">
        <v>7800</v>
      </c>
      <c r="E287" s="106">
        <v>7739.46</v>
      </c>
      <c r="F287" s="107">
        <v>119.02</v>
      </c>
      <c r="G287" s="108">
        <v>99.22</v>
      </c>
    </row>
    <row r="288" spans="1:7" x14ac:dyDescent="0.3">
      <c r="A288" s="123" t="s">
        <v>34</v>
      </c>
      <c r="B288" s="126">
        <v>6502.8</v>
      </c>
      <c r="C288" s="124"/>
      <c r="D288" s="124"/>
      <c r="E288" s="126">
        <v>7739.46</v>
      </c>
      <c r="F288" s="127">
        <v>119.02</v>
      </c>
      <c r="G288" s="125"/>
    </row>
    <row r="289" spans="1:7" x14ac:dyDescent="0.3">
      <c r="A289" s="87" t="s">
        <v>48</v>
      </c>
      <c r="B289" s="91">
        <v>476.97</v>
      </c>
      <c r="C289" s="88"/>
      <c r="D289" s="88"/>
      <c r="E289" s="88"/>
      <c r="F289" s="88"/>
      <c r="G289" s="89"/>
    </row>
    <row r="290" spans="1:7" x14ac:dyDescent="0.3">
      <c r="A290" s="87" t="s">
        <v>81</v>
      </c>
      <c r="B290" s="90">
        <v>3481.54</v>
      </c>
      <c r="C290" s="88"/>
      <c r="D290" s="88"/>
      <c r="E290" s="90">
        <v>4312</v>
      </c>
      <c r="F290" s="91">
        <v>123.85</v>
      </c>
      <c r="G290" s="89"/>
    </row>
    <row r="291" spans="1:7" x14ac:dyDescent="0.3">
      <c r="A291" s="87" t="s">
        <v>131</v>
      </c>
      <c r="B291" s="90">
        <v>2544.29</v>
      </c>
      <c r="C291" s="88"/>
      <c r="D291" s="88"/>
      <c r="E291" s="90">
        <v>3427.46</v>
      </c>
      <c r="F291" s="91">
        <v>134.71</v>
      </c>
      <c r="G291" s="89"/>
    </row>
    <row r="292" spans="1:7" x14ac:dyDescent="0.3">
      <c r="A292" s="105" t="s">
        <v>35</v>
      </c>
      <c r="B292" s="106">
        <v>1706.75</v>
      </c>
      <c r="C292" s="106">
        <v>1667</v>
      </c>
      <c r="D292" s="106">
        <v>1667</v>
      </c>
      <c r="E292" s="106">
        <v>1666.41</v>
      </c>
      <c r="F292" s="107">
        <v>97.64</v>
      </c>
      <c r="G292" s="108">
        <v>99.96</v>
      </c>
    </row>
    <row r="293" spans="1:7" x14ac:dyDescent="0.3">
      <c r="A293" s="123" t="s">
        <v>36</v>
      </c>
      <c r="B293" s="126">
        <v>1706.75</v>
      </c>
      <c r="C293" s="124"/>
      <c r="D293" s="124"/>
      <c r="E293" s="126">
        <v>1666.41</v>
      </c>
      <c r="F293" s="127">
        <v>97.64</v>
      </c>
      <c r="G293" s="125"/>
    </row>
    <row r="294" spans="1:7" x14ac:dyDescent="0.3">
      <c r="A294" s="87" t="s">
        <v>132</v>
      </c>
      <c r="B294" s="90">
        <v>1706.75</v>
      </c>
      <c r="C294" s="88"/>
      <c r="D294" s="88"/>
      <c r="E294" s="90">
        <v>1666.41</v>
      </c>
      <c r="F294" s="91">
        <v>97.64</v>
      </c>
      <c r="G294" s="89"/>
    </row>
  </sheetData>
  <mergeCells count="2">
    <mergeCell ref="A3:H3"/>
    <mergeCell ref="A1:H1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abSelected="1" topLeftCell="A4" workbookViewId="0">
      <selection activeCell="L16" sqref="L16"/>
    </sheetView>
  </sheetViews>
  <sheetFormatPr defaultRowHeight="14.4" x14ac:dyDescent="0.3"/>
  <cols>
    <col min="1" max="1" width="30.6640625" customWidth="1"/>
    <col min="2" max="2" width="17.109375" customWidth="1"/>
    <col min="3" max="3" width="15.44140625" customWidth="1"/>
    <col min="4" max="4" width="13.6640625" customWidth="1"/>
    <col min="5" max="5" width="13.44140625" customWidth="1"/>
    <col min="6" max="6" width="13.6640625" customWidth="1"/>
    <col min="7" max="7" width="14.44140625" customWidth="1"/>
  </cols>
  <sheetData>
    <row r="1" spans="1:7" s="46" customFormat="1" ht="15.6" x14ac:dyDescent="0.3">
      <c r="A1" s="85" t="s">
        <v>6</v>
      </c>
      <c r="B1" s="85"/>
      <c r="C1" s="85"/>
      <c r="D1" s="85"/>
      <c r="E1" s="85"/>
      <c r="F1" s="85"/>
      <c r="G1" s="85"/>
    </row>
    <row r="2" spans="1:7" s="46" customFormat="1" ht="17.399999999999999" x14ac:dyDescent="0.3">
      <c r="A2" s="47"/>
      <c r="B2" s="47"/>
      <c r="C2" s="47"/>
      <c r="D2" s="47"/>
      <c r="E2" s="47"/>
      <c r="F2" s="47"/>
      <c r="G2" s="47"/>
    </row>
    <row r="3" spans="1:7" s="46" customFormat="1" ht="15.6" x14ac:dyDescent="0.3">
      <c r="A3" s="85" t="s">
        <v>98</v>
      </c>
      <c r="B3" s="85"/>
      <c r="C3" s="85"/>
      <c r="D3" s="85"/>
      <c r="E3" s="85"/>
      <c r="F3" s="85"/>
      <c r="G3" s="85"/>
    </row>
    <row r="4" spans="1:7" s="46" customFormat="1" ht="15.6" x14ac:dyDescent="0.3">
      <c r="A4" s="85" t="s">
        <v>99</v>
      </c>
      <c r="B4" s="85"/>
      <c r="C4" s="85"/>
      <c r="D4" s="85"/>
      <c r="E4" s="85"/>
      <c r="F4" s="85"/>
      <c r="G4" s="85"/>
    </row>
    <row r="5" spans="1:7" s="46" customFormat="1" ht="15" thickBot="1" x14ac:dyDescent="0.35"/>
    <row r="6" spans="1:7" ht="21" thickBot="1" x14ac:dyDescent="0.35">
      <c r="A6" s="86" t="s">
        <v>41</v>
      </c>
      <c r="B6" s="86" t="s">
        <v>87</v>
      </c>
      <c r="C6" s="86" t="s">
        <v>88</v>
      </c>
      <c r="D6" s="86" t="s">
        <v>89</v>
      </c>
      <c r="E6" s="86" t="s">
        <v>86</v>
      </c>
      <c r="F6" s="86" t="s">
        <v>90</v>
      </c>
      <c r="G6" s="86" t="s">
        <v>91</v>
      </c>
    </row>
    <row r="7" spans="1:7" ht="33" customHeight="1" x14ac:dyDescent="0.3">
      <c r="A7" s="87" t="s">
        <v>92</v>
      </c>
      <c r="B7" s="90">
        <v>1505366.45</v>
      </c>
      <c r="C7" s="90">
        <v>1631436.73</v>
      </c>
      <c r="D7" s="90">
        <v>1631436.73</v>
      </c>
      <c r="E7" s="90">
        <v>1602001.88</v>
      </c>
      <c r="F7" s="91">
        <v>106.42</v>
      </c>
      <c r="G7" s="92">
        <v>98.2</v>
      </c>
    </row>
    <row r="8" spans="1:7" ht="30.6" customHeight="1" x14ac:dyDescent="0.3">
      <c r="A8" s="93" t="s">
        <v>147</v>
      </c>
      <c r="B8" s="94">
        <v>1505366.45</v>
      </c>
      <c r="C8" s="94">
        <v>1631436.73</v>
      </c>
      <c r="D8" s="94">
        <v>1631436.73</v>
      </c>
      <c r="E8" s="94">
        <v>1602001.88</v>
      </c>
      <c r="F8" s="95">
        <v>106.42</v>
      </c>
      <c r="G8" s="96">
        <v>98.2</v>
      </c>
    </row>
    <row r="9" spans="1:7" ht="33.6" customHeight="1" x14ac:dyDescent="0.3">
      <c r="A9" s="97" t="s">
        <v>148</v>
      </c>
      <c r="B9" s="98">
        <v>1505366.45</v>
      </c>
      <c r="C9" s="98">
        <v>1631436.73</v>
      </c>
      <c r="D9" s="98">
        <v>1631436.73</v>
      </c>
      <c r="E9" s="98">
        <v>1602001.88</v>
      </c>
      <c r="F9" s="99">
        <v>106.42</v>
      </c>
      <c r="G9" s="100">
        <v>98.2</v>
      </c>
    </row>
    <row r="10" spans="1:7" ht="28.95" customHeight="1" x14ac:dyDescent="0.3">
      <c r="A10" s="111" t="s">
        <v>151</v>
      </c>
      <c r="B10" s="112">
        <v>130807.4</v>
      </c>
      <c r="C10" s="112">
        <v>132431.21</v>
      </c>
      <c r="D10" s="112">
        <v>132431.21</v>
      </c>
      <c r="E10" s="112">
        <v>131851.16</v>
      </c>
      <c r="F10" s="113">
        <v>100.8</v>
      </c>
      <c r="G10" s="114">
        <v>99.56</v>
      </c>
    </row>
    <row r="11" spans="1:7" ht="41.4" customHeight="1" x14ac:dyDescent="0.3">
      <c r="A11" s="115" t="s">
        <v>152</v>
      </c>
      <c r="B11" s="116">
        <v>24600</v>
      </c>
      <c r="C11" s="116">
        <v>27440</v>
      </c>
      <c r="D11" s="116">
        <v>27440</v>
      </c>
      <c r="E11" s="116">
        <v>27019.95</v>
      </c>
      <c r="F11" s="117">
        <v>109.84</v>
      </c>
      <c r="G11" s="118">
        <v>98.47</v>
      </c>
    </row>
    <row r="12" spans="1:7" ht="30.6" customHeight="1" x14ac:dyDescent="0.3">
      <c r="A12" s="119" t="s">
        <v>118</v>
      </c>
      <c r="B12" s="120">
        <v>24600</v>
      </c>
      <c r="C12" s="120">
        <v>27440</v>
      </c>
      <c r="D12" s="120">
        <v>27440</v>
      </c>
      <c r="E12" s="120">
        <v>27019.95</v>
      </c>
      <c r="F12" s="121">
        <v>109.84</v>
      </c>
      <c r="G12" s="122">
        <v>98.47</v>
      </c>
    </row>
    <row r="13" spans="1:7" ht="22.2" customHeight="1" x14ac:dyDescent="0.3">
      <c r="A13" s="105" t="s">
        <v>26</v>
      </c>
      <c r="B13" s="106">
        <v>24600</v>
      </c>
      <c r="C13" s="106">
        <v>27440</v>
      </c>
      <c r="D13" s="106">
        <v>27440</v>
      </c>
      <c r="E13" s="106">
        <v>27019.95</v>
      </c>
      <c r="F13" s="107">
        <v>109.84</v>
      </c>
      <c r="G13" s="108">
        <v>98.47</v>
      </c>
    </row>
    <row r="14" spans="1:7" ht="22.2" customHeight="1" x14ac:dyDescent="0.3">
      <c r="A14" s="123" t="s">
        <v>27</v>
      </c>
      <c r="B14" s="124"/>
      <c r="C14" s="124"/>
      <c r="D14" s="124"/>
      <c r="E14" s="124"/>
      <c r="F14" s="124"/>
      <c r="G14" s="125"/>
    </row>
    <row r="15" spans="1:7" ht="33" customHeight="1" x14ac:dyDescent="0.3">
      <c r="A15" s="87" t="s">
        <v>73</v>
      </c>
      <c r="B15" s="88"/>
      <c r="C15" s="88"/>
      <c r="D15" s="88"/>
      <c r="E15" s="88"/>
      <c r="F15" s="88"/>
      <c r="G15" s="89"/>
    </row>
    <row r="16" spans="1:7" ht="28.5" customHeight="1" x14ac:dyDescent="0.3">
      <c r="A16" s="123" t="s">
        <v>29</v>
      </c>
      <c r="B16" s="126">
        <v>10200</v>
      </c>
      <c r="C16" s="124"/>
      <c r="D16" s="124"/>
      <c r="E16" s="126">
        <v>10199.129999999999</v>
      </c>
      <c r="F16" s="127">
        <v>99.99</v>
      </c>
      <c r="G16" s="125"/>
    </row>
    <row r="17" spans="1:7" ht="29.4" customHeight="1" x14ac:dyDescent="0.3">
      <c r="A17" s="87" t="s">
        <v>30</v>
      </c>
      <c r="B17" s="90">
        <v>8084.65</v>
      </c>
      <c r="C17" s="88"/>
      <c r="D17" s="88"/>
      <c r="E17" s="90">
        <v>9970.17</v>
      </c>
      <c r="F17" s="91">
        <v>123.32</v>
      </c>
      <c r="G17" s="89"/>
    </row>
    <row r="18" spans="1:7" ht="22.2" customHeight="1" x14ac:dyDescent="0.3">
      <c r="A18" s="87" t="s">
        <v>75</v>
      </c>
      <c r="B18" s="91">
        <v>3.53</v>
      </c>
      <c r="C18" s="88"/>
      <c r="D18" s="88"/>
      <c r="E18" s="91">
        <v>115.58</v>
      </c>
      <c r="F18" s="90">
        <v>3274.22</v>
      </c>
      <c r="G18" s="89"/>
    </row>
    <row r="19" spans="1:7" ht="22.2" customHeight="1" x14ac:dyDescent="0.3">
      <c r="A19" s="87" t="s">
        <v>127</v>
      </c>
      <c r="B19" s="91">
        <v>232.39</v>
      </c>
      <c r="C19" s="88"/>
      <c r="D19" s="88"/>
      <c r="E19" s="91">
        <v>113.38</v>
      </c>
      <c r="F19" s="91">
        <v>48.79</v>
      </c>
      <c r="G19" s="89"/>
    </row>
    <row r="20" spans="1:7" ht="27.6" customHeight="1" x14ac:dyDescent="0.3">
      <c r="A20" s="87" t="s">
        <v>128</v>
      </c>
      <c r="B20" s="90">
        <v>1236.1300000000001</v>
      </c>
      <c r="C20" s="88"/>
      <c r="D20" s="88"/>
      <c r="E20" s="88"/>
      <c r="F20" s="88"/>
      <c r="G20" s="89"/>
    </row>
    <row r="21" spans="1:7" ht="22.2" customHeight="1" x14ac:dyDescent="0.3">
      <c r="A21" s="87" t="s">
        <v>129</v>
      </c>
      <c r="B21" s="91">
        <v>643.29999999999995</v>
      </c>
      <c r="C21" s="88"/>
      <c r="D21" s="88"/>
      <c r="E21" s="88"/>
      <c r="F21" s="88"/>
      <c r="G21" s="89"/>
    </row>
    <row r="22" spans="1:7" ht="31.95" customHeight="1" x14ac:dyDescent="0.3">
      <c r="A22" s="123" t="s">
        <v>31</v>
      </c>
      <c r="B22" s="126">
        <v>13800</v>
      </c>
      <c r="C22" s="124"/>
      <c r="D22" s="124"/>
      <c r="E22" s="126">
        <v>15593.99</v>
      </c>
      <c r="F22" s="127">
        <v>113</v>
      </c>
      <c r="G22" s="125"/>
    </row>
    <row r="23" spans="1:7" ht="22.2" customHeight="1" x14ac:dyDescent="0.3">
      <c r="A23" s="87" t="s">
        <v>76</v>
      </c>
      <c r="B23" s="90">
        <v>2752.55</v>
      </c>
      <c r="C23" s="88"/>
      <c r="D23" s="88"/>
      <c r="E23" s="90">
        <v>2578.62</v>
      </c>
      <c r="F23" s="91">
        <v>93.68</v>
      </c>
      <c r="G23" s="89"/>
    </row>
    <row r="24" spans="1:7" ht="30" customHeight="1" x14ac:dyDescent="0.3">
      <c r="A24" s="87" t="s">
        <v>45</v>
      </c>
      <c r="B24" s="91">
        <v>882.63</v>
      </c>
      <c r="C24" s="88"/>
      <c r="D24" s="88"/>
      <c r="E24" s="90">
        <v>2148.25</v>
      </c>
      <c r="F24" s="91">
        <v>243.39</v>
      </c>
      <c r="G24" s="89"/>
    </row>
    <row r="25" spans="1:7" ht="29.4" customHeight="1" x14ac:dyDescent="0.3">
      <c r="A25" s="87" t="s">
        <v>32</v>
      </c>
      <c r="B25" s="91">
        <v>191.16</v>
      </c>
      <c r="C25" s="88"/>
      <c r="D25" s="88"/>
      <c r="E25" s="91">
        <v>191.16</v>
      </c>
      <c r="F25" s="91">
        <v>100</v>
      </c>
      <c r="G25" s="89"/>
    </row>
    <row r="26" spans="1:7" ht="32.4" customHeight="1" x14ac:dyDescent="0.3">
      <c r="A26" s="87" t="s">
        <v>50</v>
      </c>
      <c r="B26" s="90">
        <v>7077.34</v>
      </c>
      <c r="C26" s="88"/>
      <c r="D26" s="88"/>
      <c r="E26" s="90">
        <v>6717.94</v>
      </c>
      <c r="F26" s="91">
        <v>94.92</v>
      </c>
      <c r="G26" s="89"/>
    </row>
    <row r="27" spans="1:7" ht="22.2" customHeight="1" x14ac:dyDescent="0.3">
      <c r="A27" s="87" t="s">
        <v>77</v>
      </c>
      <c r="B27" s="91">
        <v>385.12</v>
      </c>
      <c r="C27" s="88"/>
      <c r="D27" s="88"/>
      <c r="E27" s="91">
        <v>479.2</v>
      </c>
      <c r="F27" s="91">
        <v>124.43</v>
      </c>
      <c r="G27" s="89"/>
    </row>
    <row r="28" spans="1:7" ht="28.2" customHeight="1" x14ac:dyDescent="0.3">
      <c r="A28" s="87" t="s">
        <v>78</v>
      </c>
      <c r="B28" s="91">
        <v>22.62</v>
      </c>
      <c r="C28" s="88"/>
      <c r="D28" s="88"/>
      <c r="E28" s="91">
        <v>87.24</v>
      </c>
      <c r="F28" s="91">
        <v>385.68</v>
      </c>
      <c r="G28" s="89"/>
    </row>
    <row r="29" spans="1:7" ht="30" customHeight="1" x14ac:dyDescent="0.3">
      <c r="A29" s="87" t="s">
        <v>33</v>
      </c>
      <c r="B29" s="90">
        <v>1706</v>
      </c>
      <c r="C29" s="88"/>
      <c r="D29" s="88"/>
      <c r="E29" s="90">
        <v>1666.7</v>
      </c>
      <c r="F29" s="91">
        <v>97.7</v>
      </c>
      <c r="G29" s="89"/>
    </row>
    <row r="30" spans="1:7" ht="22.2" customHeight="1" x14ac:dyDescent="0.3">
      <c r="A30" s="87" t="s">
        <v>46</v>
      </c>
      <c r="B30" s="91">
        <v>782.58</v>
      </c>
      <c r="C30" s="88"/>
      <c r="D30" s="88"/>
      <c r="E30" s="90">
        <v>1724.88</v>
      </c>
      <c r="F30" s="91">
        <v>220.41</v>
      </c>
      <c r="G30" s="89"/>
    </row>
    <row r="31" spans="1:7" ht="27" customHeight="1" x14ac:dyDescent="0.3">
      <c r="A31" s="123" t="s">
        <v>34</v>
      </c>
      <c r="B31" s="127">
        <v>600</v>
      </c>
      <c r="C31" s="124"/>
      <c r="D31" s="124"/>
      <c r="E31" s="126">
        <v>1226.83</v>
      </c>
      <c r="F31" s="127">
        <v>204.47</v>
      </c>
      <c r="G31" s="125"/>
    </row>
    <row r="32" spans="1:7" ht="27.6" customHeight="1" x14ac:dyDescent="0.3">
      <c r="A32" s="87" t="s">
        <v>79</v>
      </c>
      <c r="B32" s="91">
        <v>457.68</v>
      </c>
      <c r="C32" s="88"/>
      <c r="D32" s="88"/>
      <c r="E32" s="91">
        <v>848.02</v>
      </c>
      <c r="F32" s="91">
        <v>185.29</v>
      </c>
      <c r="G32" s="89"/>
    </row>
    <row r="33" spans="1:7" ht="27" customHeight="1" x14ac:dyDescent="0.3">
      <c r="A33" s="87" t="s">
        <v>80</v>
      </c>
      <c r="B33" s="91">
        <v>125.13</v>
      </c>
      <c r="C33" s="88"/>
      <c r="D33" s="88"/>
      <c r="E33" s="91">
        <v>15.5</v>
      </c>
      <c r="F33" s="91">
        <v>12.39</v>
      </c>
      <c r="G33" s="89"/>
    </row>
    <row r="34" spans="1:7" ht="22.2" customHeight="1" x14ac:dyDescent="0.3">
      <c r="A34" s="87" t="s">
        <v>81</v>
      </c>
      <c r="B34" s="91">
        <v>17.190000000000001</v>
      </c>
      <c r="C34" s="88"/>
      <c r="D34" s="88"/>
      <c r="E34" s="91">
        <v>117.42</v>
      </c>
      <c r="F34" s="91">
        <v>683.07</v>
      </c>
      <c r="G34" s="89"/>
    </row>
    <row r="35" spans="1:7" ht="48" customHeight="1" x14ac:dyDescent="0.3">
      <c r="A35" s="87" t="s">
        <v>82</v>
      </c>
      <c r="B35" s="88"/>
      <c r="C35" s="88"/>
      <c r="D35" s="88"/>
      <c r="E35" s="91">
        <v>245.89</v>
      </c>
      <c r="F35" s="88"/>
      <c r="G35" s="89"/>
    </row>
    <row r="36" spans="1:7" ht="30" customHeight="1" x14ac:dyDescent="0.3">
      <c r="A36" s="115" t="s">
        <v>153</v>
      </c>
      <c r="B36" s="116">
        <v>95000</v>
      </c>
      <c r="C36" s="116">
        <v>101626.83</v>
      </c>
      <c r="D36" s="116">
        <v>101626.83</v>
      </c>
      <c r="E36" s="116">
        <v>101466.83</v>
      </c>
      <c r="F36" s="117">
        <v>106.81</v>
      </c>
      <c r="G36" s="118">
        <v>99.84</v>
      </c>
    </row>
    <row r="37" spans="1:7" ht="22.2" customHeight="1" x14ac:dyDescent="0.3">
      <c r="A37" s="119" t="s">
        <v>118</v>
      </c>
      <c r="B37" s="120">
        <v>95000</v>
      </c>
      <c r="C37" s="120">
        <v>101626.83</v>
      </c>
      <c r="D37" s="120">
        <v>101626.83</v>
      </c>
      <c r="E37" s="120">
        <v>101466.83</v>
      </c>
      <c r="F37" s="121">
        <v>106.81</v>
      </c>
      <c r="G37" s="122">
        <v>99.84</v>
      </c>
    </row>
    <row r="38" spans="1:7" ht="22.2" customHeight="1" x14ac:dyDescent="0.3">
      <c r="A38" s="105" t="s">
        <v>26</v>
      </c>
      <c r="B38" s="106">
        <v>95000</v>
      </c>
      <c r="C38" s="106">
        <v>101626.83</v>
      </c>
      <c r="D38" s="106">
        <v>101626.83</v>
      </c>
      <c r="E38" s="106">
        <v>101466.83</v>
      </c>
      <c r="F38" s="107">
        <v>106.81</v>
      </c>
      <c r="G38" s="108">
        <v>99.84</v>
      </c>
    </row>
    <row r="39" spans="1:7" ht="33" customHeight="1" x14ac:dyDescent="0.3">
      <c r="A39" s="123" t="s">
        <v>27</v>
      </c>
      <c r="B39" s="126">
        <v>48000</v>
      </c>
      <c r="C39" s="124"/>
      <c r="D39" s="124"/>
      <c r="E39" s="126">
        <v>60587.45</v>
      </c>
      <c r="F39" s="127">
        <v>126.22</v>
      </c>
      <c r="G39" s="125"/>
    </row>
    <row r="40" spans="1:7" ht="37.950000000000003" customHeight="1" x14ac:dyDescent="0.3">
      <c r="A40" s="87" t="s">
        <v>28</v>
      </c>
      <c r="B40" s="88"/>
      <c r="C40" s="88"/>
      <c r="D40" s="88"/>
      <c r="E40" s="88"/>
      <c r="F40" s="88"/>
      <c r="G40" s="89"/>
    </row>
    <row r="41" spans="1:7" ht="30.6" customHeight="1" x14ac:dyDescent="0.3">
      <c r="A41" s="87" t="s">
        <v>43</v>
      </c>
      <c r="B41" s="90">
        <v>48000</v>
      </c>
      <c r="C41" s="88"/>
      <c r="D41" s="88"/>
      <c r="E41" s="90">
        <v>60052.45</v>
      </c>
      <c r="F41" s="91">
        <v>125.11</v>
      </c>
      <c r="G41" s="89"/>
    </row>
    <row r="42" spans="1:7" ht="22.2" customHeight="1" x14ac:dyDescent="0.3">
      <c r="A42" s="87" t="s">
        <v>73</v>
      </c>
      <c r="B42" s="88"/>
      <c r="C42" s="88"/>
      <c r="D42" s="88"/>
      <c r="E42" s="91">
        <v>535</v>
      </c>
      <c r="F42" s="88"/>
      <c r="G42" s="89"/>
    </row>
    <row r="43" spans="1:7" ht="36" customHeight="1" x14ac:dyDescent="0.3">
      <c r="A43" s="123" t="s">
        <v>29</v>
      </c>
      <c r="B43" s="126">
        <v>29000</v>
      </c>
      <c r="C43" s="124"/>
      <c r="D43" s="124"/>
      <c r="E43" s="126">
        <v>32000</v>
      </c>
      <c r="F43" s="127">
        <v>110.34</v>
      </c>
      <c r="G43" s="125"/>
    </row>
    <row r="44" spans="1:7" ht="33" customHeight="1" x14ac:dyDescent="0.3">
      <c r="A44" s="87" t="s">
        <v>30</v>
      </c>
      <c r="B44" s="90">
        <v>1547.62</v>
      </c>
      <c r="C44" s="88"/>
      <c r="D44" s="88"/>
      <c r="E44" s="90">
        <v>3061.64</v>
      </c>
      <c r="F44" s="91">
        <v>197.83</v>
      </c>
      <c r="G44" s="89"/>
    </row>
    <row r="45" spans="1:7" ht="22.2" customHeight="1" x14ac:dyDescent="0.3">
      <c r="A45" s="87" t="s">
        <v>75</v>
      </c>
      <c r="B45" s="88"/>
      <c r="C45" s="88"/>
      <c r="D45" s="88"/>
      <c r="E45" s="90">
        <v>4947.6899999999996</v>
      </c>
      <c r="F45" s="88"/>
      <c r="G45" s="89"/>
    </row>
    <row r="46" spans="1:7" ht="35.25" customHeight="1" x14ac:dyDescent="0.3">
      <c r="A46" s="87" t="s">
        <v>49</v>
      </c>
      <c r="B46" s="90">
        <v>26601.13</v>
      </c>
      <c r="C46" s="88"/>
      <c r="D46" s="88"/>
      <c r="E46" s="90">
        <v>23029.81</v>
      </c>
      <c r="F46" s="91">
        <v>86.57</v>
      </c>
      <c r="G46" s="89"/>
    </row>
    <row r="47" spans="1:7" ht="32.4" customHeight="1" x14ac:dyDescent="0.3">
      <c r="A47" s="87" t="s">
        <v>127</v>
      </c>
      <c r="B47" s="88"/>
      <c r="C47" s="88"/>
      <c r="D47" s="88"/>
      <c r="E47" s="91">
        <v>116</v>
      </c>
      <c r="F47" s="88"/>
      <c r="G47" s="89"/>
    </row>
    <row r="48" spans="1:7" ht="31.2" customHeight="1" x14ac:dyDescent="0.3">
      <c r="A48" s="87" t="s">
        <v>128</v>
      </c>
      <c r="B48" s="91">
        <v>851.25</v>
      </c>
      <c r="C48" s="88"/>
      <c r="D48" s="88"/>
      <c r="E48" s="88"/>
      <c r="F48" s="88"/>
      <c r="G48" s="89"/>
    </row>
    <row r="49" spans="1:7" ht="22.2" customHeight="1" x14ac:dyDescent="0.3">
      <c r="A49" s="87" t="s">
        <v>129</v>
      </c>
      <c r="B49" s="88"/>
      <c r="C49" s="88"/>
      <c r="D49" s="88"/>
      <c r="E49" s="91">
        <v>844.86</v>
      </c>
      <c r="F49" s="88"/>
      <c r="G49" s="89"/>
    </row>
    <row r="50" spans="1:7" ht="31.5" customHeight="1" x14ac:dyDescent="0.3">
      <c r="A50" s="123" t="s">
        <v>31</v>
      </c>
      <c r="B50" s="126">
        <v>18000</v>
      </c>
      <c r="C50" s="124"/>
      <c r="D50" s="124"/>
      <c r="E50" s="126">
        <v>8879.3799999999992</v>
      </c>
      <c r="F50" s="127">
        <v>49.33</v>
      </c>
      <c r="G50" s="125"/>
    </row>
    <row r="51" spans="1:7" ht="22.2" customHeight="1" x14ac:dyDescent="0.3">
      <c r="A51" s="87" t="s">
        <v>76</v>
      </c>
      <c r="B51" s="88"/>
      <c r="C51" s="88"/>
      <c r="D51" s="88"/>
      <c r="E51" s="91">
        <v>232.14</v>
      </c>
      <c r="F51" s="88"/>
      <c r="G51" s="89"/>
    </row>
    <row r="52" spans="1:7" ht="27.6" customHeight="1" x14ac:dyDescent="0.3">
      <c r="A52" s="87" t="s">
        <v>45</v>
      </c>
      <c r="B52" s="90">
        <v>3419.33</v>
      </c>
      <c r="C52" s="88"/>
      <c r="D52" s="88"/>
      <c r="E52" s="91">
        <v>962.29</v>
      </c>
      <c r="F52" s="91">
        <v>28.14</v>
      </c>
      <c r="G52" s="89"/>
    </row>
    <row r="53" spans="1:7" ht="22.2" customHeight="1" x14ac:dyDescent="0.3">
      <c r="A53" s="87" t="s">
        <v>50</v>
      </c>
      <c r="B53" s="90">
        <v>2162.62</v>
      </c>
      <c r="C53" s="88"/>
      <c r="D53" s="88"/>
      <c r="E53" s="90">
        <v>2751.05</v>
      </c>
      <c r="F53" s="91">
        <v>127.21</v>
      </c>
      <c r="G53" s="89"/>
    </row>
    <row r="54" spans="1:7" ht="33" customHeight="1" x14ac:dyDescent="0.3">
      <c r="A54" s="87" t="s">
        <v>78</v>
      </c>
      <c r="B54" s="90">
        <v>6811.74</v>
      </c>
      <c r="C54" s="88"/>
      <c r="D54" s="88"/>
      <c r="E54" s="91">
        <v>519.09</v>
      </c>
      <c r="F54" s="91">
        <v>7.62</v>
      </c>
      <c r="G54" s="89"/>
    </row>
    <row r="55" spans="1:7" ht="22.2" customHeight="1" x14ac:dyDescent="0.3">
      <c r="A55" s="87" t="s">
        <v>33</v>
      </c>
      <c r="B55" s="90">
        <v>4222.3999999999996</v>
      </c>
      <c r="C55" s="88"/>
      <c r="D55" s="88"/>
      <c r="E55" s="90">
        <v>3827.36</v>
      </c>
      <c r="F55" s="91">
        <v>90.64</v>
      </c>
      <c r="G55" s="89"/>
    </row>
    <row r="56" spans="1:7" ht="22.2" customHeight="1" x14ac:dyDescent="0.3">
      <c r="A56" s="87" t="s">
        <v>46</v>
      </c>
      <c r="B56" s="90">
        <v>1383.91</v>
      </c>
      <c r="C56" s="88"/>
      <c r="D56" s="88"/>
      <c r="E56" s="91">
        <v>587.45000000000005</v>
      </c>
      <c r="F56" s="91">
        <v>42.45</v>
      </c>
      <c r="G56" s="89"/>
    </row>
    <row r="57" spans="1:7" ht="36" customHeight="1" x14ac:dyDescent="0.3">
      <c r="A57" s="115" t="s">
        <v>154</v>
      </c>
      <c r="B57" s="116">
        <v>5938.15</v>
      </c>
      <c r="C57" s="116">
        <v>3364.38</v>
      </c>
      <c r="D57" s="116">
        <v>3364.38</v>
      </c>
      <c r="E57" s="116">
        <v>3364.38</v>
      </c>
      <c r="F57" s="117">
        <v>56.66</v>
      </c>
      <c r="G57" s="118">
        <v>100</v>
      </c>
    </row>
    <row r="58" spans="1:7" ht="28.95" customHeight="1" x14ac:dyDescent="0.3">
      <c r="A58" s="119" t="s">
        <v>118</v>
      </c>
      <c r="B58" s="120">
        <v>5938.15</v>
      </c>
      <c r="C58" s="120">
        <v>3364.38</v>
      </c>
      <c r="D58" s="120">
        <v>3364.38</v>
      </c>
      <c r="E58" s="120">
        <v>3364.38</v>
      </c>
      <c r="F58" s="121">
        <v>56.66</v>
      </c>
      <c r="G58" s="122">
        <v>100</v>
      </c>
    </row>
    <row r="59" spans="1:7" ht="38.25" customHeight="1" x14ac:dyDescent="0.3">
      <c r="A59" s="105" t="s">
        <v>26</v>
      </c>
      <c r="B59" s="106">
        <v>5938.15</v>
      </c>
      <c r="C59" s="106">
        <v>3364.38</v>
      </c>
      <c r="D59" s="106">
        <v>3364.38</v>
      </c>
      <c r="E59" s="106">
        <v>3364.38</v>
      </c>
      <c r="F59" s="107">
        <v>56.66</v>
      </c>
      <c r="G59" s="108">
        <v>100</v>
      </c>
    </row>
    <row r="60" spans="1:7" ht="32.4" customHeight="1" x14ac:dyDescent="0.3">
      <c r="A60" s="123" t="s">
        <v>31</v>
      </c>
      <c r="B60" s="126">
        <v>5938.15</v>
      </c>
      <c r="C60" s="124"/>
      <c r="D60" s="124"/>
      <c r="E60" s="126">
        <v>3364.38</v>
      </c>
      <c r="F60" s="127">
        <v>56.66</v>
      </c>
      <c r="G60" s="125"/>
    </row>
    <row r="61" spans="1:7" ht="22.2" customHeight="1" x14ac:dyDescent="0.3">
      <c r="A61" s="87" t="s">
        <v>45</v>
      </c>
      <c r="B61" s="90">
        <v>5938.15</v>
      </c>
      <c r="C61" s="88"/>
      <c r="D61" s="88"/>
      <c r="E61" s="90">
        <v>3364.38</v>
      </c>
      <c r="F61" s="91">
        <v>56.66</v>
      </c>
      <c r="G61" s="89"/>
    </row>
    <row r="62" spans="1:7" ht="31.95" customHeight="1" x14ac:dyDescent="0.3">
      <c r="A62" s="115" t="s">
        <v>178</v>
      </c>
      <c r="B62" s="116">
        <v>5269.25</v>
      </c>
      <c r="C62" s="128"/>
      <c r="D62" s="128"/>
      <c r="E62" s="128"/>
      <c r="F62" s="128"/>
      <c r="G62" s="125"/>
    </row>
    <row r="63" spans="1:7" ht="22.2" customHeight="1" x14ac:dyDescent="0.3">
      <c r="A63" s="119" t="s">
        <v>118</v>
      </c>
      <c r="B63" s="120">
        <v>5269.25</v>
      </c>
      <c r="C63" s="129"/>
      <c r="D63" s="129"/>
      <c r="E63" s="129"/>
      <c r="F63" s="129"/>
      <c r="G63" s="130"/>
    </row>
    <row r="64" spans="1:7" ht="22.2" customHeight="1" x14ac:dyDescent="0.3">
      <c r="A64" s="105" t="s">
        <v>83</v>
      </c>
      <c r="B64" s="106">
        <v>5269.25</v>
      </c>
      <c r="C64" s="109"/>
      <c r="D64" s="109"/>
      <c r="E64" s="109"/>
      <c r="F64" s="109"/>
      <c r="G64" s="110"/>
    </row>
    <row r="65" spans="1:7" ht="40.5" customHeight="1" x14ac:dyDescent="0.3">
      <c r="A65" s="123" t="s">
        <v>84</v>
      </c>
      <c r="B65" s="126">
        <v>5269.25</v>
      </c>
      <c r="C65" s="124"/>
      <c r="D65" s="124"/>
      <c r="E65" s="124"/>
      <c r="F65" s="124"/>
      <c r="G65" s="125"/>
    </row>
    <row r="66" spans="1:7" ht="28.2" customHeight="1" x14ac:dyDescent="0.3">
      <c r="A66" s="87" t="s">
        <v>141</v>
      </c>
      <c r="B66" s="90">
        <v>5269.25</v>
      </c>
      <c r="C66" s="88"/>
      <c r="D66" s="88"/>
      <c r="E66" s="88"/>
      <c r="F66" s="88"/>
      <c r="G66" s="89"/>
    </row>
    <row r="67" spans="1:7" ht="28.95" customHeight="1" x14ac:dyDescent="0.3">
      <c r="A67" s="111" t="s">
        <v>162</v>
      </c>
      <c r="B67" s="112">
        <v>107807.36</v>
      </c>
      <c r="C67" s="112">
        <v>56247</v>
      </c>
      <c r="D67" s="112">
        <v>56247</v>
      </c>
      <c r="E67" s="112">
        <v>49120.57</v>
      </c>
      <c r="F67" s="113">
        <v>45.56</v>
      </c>
      <c r="G67" s="114">
        <v>87.33</v>
      </c>
    </row>
    <row r="68" spans="1:7" ht="22.2" customHeight="1" x14ac:dyDescent="0.3">
      <c r="A68" s="115" t="s">
        <v>163</v>
      </c>
      <c r="B68" s="116">
        <v>107807.36</v>
      </c>
      <c r="C68" s="116">
        <v>56247</v>
      </c>
      <c r="D68" s="116">
        <v>56247</v>
      </c>
      <c r="E68" s="116">
        <v>49120.57</v>
      </c>
      <c r="F68" s="117">
        <v>45.56</v>
      </c>
      <c r="G68" s="118">
        <v>87.33</v>
      </c>
    </row>
    <row r="69" spans="1:7" ht="33" customHeight="1" x14ac:dyDescent="0.3">
      <c r="A69" s="119" t="s">
        <v>71</v>
      </c>
      <c r="B69" s="120">
        <v>107807.36</v>
      </c>
      <c r="C69" s="120">
        <v>56247</v>
      </c>
      <c r="D69" s="120">
        <v>56247</v>
      </c>
      <c r="E69" s="120">
        <v>49120.57</v>
      </c>
      <c r="F69" s="121">
        <v>45.56</v>
      </c>
      <c r="G69" s="122">
        <v>87.33</v>
      </c>
    </row>
    <row r="70" spans="1:7" ht="39" customHeight="1" x14ac:dyDescent="0.3">
      <c r="A70" s="105" t="s">
        <v>21</v>
      </c>
      <c r="B70" s="106">
        <v>18970.419999999998</v>
      </c>
      <c r="C70" s="106">
        <v>1027</v>
      </c>
      <c r="D70" s="106">
        <v>1027</v>
      </c>
      <c r="E70" s="106">
        <v>1025.6400000000001</v>
      </c>
      <c r="F70" s="107">
        <v>5.41</v>
      </c>
      <c r="G70" s="108">
        <v>99.87</v>
      </c>
    </row>
    <row r="71" spans="1:7" ht="30.75" customHeight="1" x14ac:dyDescent="0.3">
      <c r="A71" s="123" t="s">
        <v>22</v>
      </c>
      <c r="B71" s="126">
        <v>16283.62</v>
      </c>
      <c r="C71" s="124"/>
      <c r="D71" s="124"/>
      <c r="E71" s="127">
        <v>927.06</v>
      </c>
      <c r="F71" s="127">
        <v>5.69</v>
      </c>
      <c r="G71" s="125"/>
    </row>
    <row r="72" spans="1:7" ht="28.95" customHeight="1" x14ac:dyDescent="0.3">
      <c r="A72" s="87" t="s">
        <v>69</v>
      </c>
      <c r="B72" s="90">
        <v>16283.62</v>
      </c>
      <c r="C72" s="88"/>
      <c r="D72" s="88"/>
      <c r="E72" s="91">
        <v>927.06</v>
      </c>
      <c r="F72" s="91">
        <v>5.69</v>
      </c>
      <c r="G72" s="89"/>
    </row>
    <row r="73" spans="1:7" ht="22.2" customHeight="1" x14ac:dyDescent="0.3">
      <c r="A73" s="123" t="s">
        <v>25</v>
      </c>
      <c r="B73" s="126">
        <v>2686.8</v>
      </c>
      <c r="C73" s="124"/>
      <c r="D73" s="124"/>
      <c r="E73" s="127">
        <v>98.58</v>
      </c>
      <c r="F73" s="127">
        <v>3.67</v>
      </c>
      <c r="G73" s="125"/>
    </row>
    <row r="74" spans="1:7" ht="30.6" customHeight="1" x14ac:dyDescent="0.3">
      <c r="A74" s="87" t="s">
        <v>72</v>
      </c>
      <c r="B74" s="90">
        <v>2686.8</v>
      </c>
      <c r="C74" s="88"/>
      <c r="D74" s="88"/>
      <c r="E74" s="91">
        <v>98.58</v>
      </c>
      <c r="F74" s="91">
        <v>3.67</v>
      </c>
      <c r="G74" s="89"/>
    </row>
    <row r="75" spans="1:7" ht="28.95" customHeight="1" x14ac:dyDescent="0.3">
      <c r="A75" s="105" t="s">
        <v>26</v>
      </c>
      <c r="B75" s="106">
        <v>76904.77</v>
      </c>
      <c r="C75" s="106">
        <v>52600</v>
      </c>
      <c r="D75" s="106">
        <v>52600</v>
      </c>
      <c r="E75" s="106">
        <v>45536.38</v>
      </c>
      <c r="F75" s="107">
        <v>59.21</v>
      </c>
      <c r="G75" s="108">
        <v>86.57</v>
      </c>
    </row>
    <row r="76" spans="1:7" ht="22.2" customHeight="1" x14ac:dyDescent="0.3">
      <c r="A76" s="123" t="s">
        <v>27</v>
      </c>
      <c r="B76" s="126">
        <v>9284.2000000000007</v>
      </c>
      <c r="C76" s="124"/>
      <c r="D76" s="124"/>
      <c r="E76" s="126">
        <v>7735.23</v>
      </c>
      <c r="F76" s="127">
        <v>83.32</v>
      </c>
      <c r="G76" s="125"/>
    </row>
    <row r="77" spans="1:7" ht="33" customHeight="1" x14ac:dyDescent="0.3">
      <c r="A77" s="87" t="s">
        <v>28</v>
      </c>
      <c r="B77" s="90">
        <v>5748.79</v>
      </c>
      <c r="C77" s="88"/>
      <c r="D77" s="88"/>
      <c r="E77" s="90">
        <v>4739.25</v>
      </c>
      <c r="F77" s="91">
        <v>82.44</v>
      </c>
      <c r="G77" s="89"/>
    </row>
    <row r="78" spans="1:7" ht="22.2" customHeight="1" x14ac:dyDescent="0.3">
      <c r="A78" s="87" t="s">
        <v>43</v>
      </c>
      <c r="B78" s="88"/>
      <c r="C78" s="88"/>
      <c r="D78" s="88"/>
      <c r="E78" s="91">
        <v>397.82</v>
      </c>
      <c r="F78" s="88"/>
      <c r="G78" s="89"/>
    </row>
    <row r="79" spans="1:7" ht="27.6" customHeight="1" x14ac:dyDescent="0.3">
      <c r="A79" s="87" t="s">
        <v>73</v>
      </c>
      <c r="B79" s="90">
        <v>2275.81</v>
      </c>
      <c r="C79" s="88"/>
      <c r="D79" s="88"/>
      <c r="E79" s="91">
        <v>305</v>
      </c>
      <c r="F79" s="91">
        <v>13.4</v>
      </c>
      <c r="G79" s="89"/>
    </row>
    <row r="80" spans="1:7" ht="40.5" customHeight="1" x14ac:dyDescent="0.3">
      <c r="A80" s="87" t="s">
        <v>44</v>
      </c>
      <c r="B80" s="90">
        <v>1259.5999999999999</v>
      </c>
      <c r="C80" s="88"/>
      <c r="D80" s="88"/>
      <c r="E80" s="90">
        <v>2293.16</v>
      </c>
      <c r="F80" s="91">
        <v>182.05</v>
      </c>
      <c r="G80" s="89"/>
    </row>
    <row r="81" spans="1:7" ht="36.75" customHeight="1" x14ac:dyDescent="0.3">
      <c r="A81" s="123" t="s">
        <v>29</v>
      </c>
      <c r="B81" s="126">
        <v>38407.82</v>
      </c>
      <c r="C81" s="124"/>
      <c r="D81" s="124"/>
      <c r="E81" s="126">
        <v>17478.009999999998</v>
      </c>
      <c r="F81" s="127">
        <v>45.51</v>
      </c>
      <c r="G81" s="125"/>
    </row>
    <row r="82" spans="1:7" ht="22.2" customHeight="1" x14ac:dyDescent="0.3">
      <c r="A82" s="87" t="s">
        <v>30</v>
      </c>
      <c r="B82" s="90">
        <v>5959.34</v>
      </c>
      <c r="C82" s="88"/>
      <c r="D82" s="88"/>
      <c r="E82" s="90">
        <v>12357.8</v>
      </c>
      <c r="F82" s="91">
        <v>207.37</v>
      </c>
      <c r="G82" s="89"/>
    </row>
    <row r="83" spans="1:7" ht="22.2" customHeight="1" x14ac:dyDescent="0.3">
      <c r="A83" s="87" t="s">
        <v>75</v>
      </c>
      <c r="B83" s="90">
        <v>23816.45</v>
      </c>
      <c r="C83" s="88"/>
      <c r="D83" s="88"/>
      <c r="E83" s="91">
        <v>219.99</v>
      </c>
      <c r="F83" s="91">
        <v>0.92</v>
      </c>
      <c r="G83" s="89"/>
    </row>
    <row r="84" spans="1:7" ht="22.2" customHeight="1" x14ac:dyDescent="0.3">
      <c r="A84" s="87" t="s">
        <v>49</v>
      </c>
      <c r="B84" s="90">
        <v>2222.1</v>
      </c>
      <c r="C84" s="88"/>
      <c r="D84" s="88"/>
      <c r="E84" s="90">
        <v>3911.85</v>
      </c>
      <c r="F84" s="91">
        <v>176.04</v>
      </c>
      <c r="G84" s="89"/>
    </row>
    <row r="85" spans="1:7" ht="22.2" customHeight="1" x14ac:dyDescent="0.3">
      <c r="A85" s="87" t="s">
        <v>127</v>
      </c>
      <c r="B85" s="90">
        <v>3426.94</v>
      </c>
      <c r="C85" s="88"/>
      <c r="D85" s="88"/>
      <c r="E85" s="91">
        <v>988.37</v>
      </c>
      <c r="F85" s="91">
        <v>28.84</v>
      </c>
      <c r="G85" s="89"/>
    </row>
    <row r="86" spans="1:7" ht="29.4" customHeight="1" x14ac:dyDescent="0.3">
      <c r="A86" s="87" t="s">
        <v>128</v>
      </c>
      <c r="B86" s="90">
        <v>2792.29</v>
      </c>
      <c r="C86" s="88"/>
      <c r="D86" s="88"/>
      <c r="E86" s="88"/>
      <c r="F86" s="88"/>
      <c r="G86" s="89"/>
    </row>
    <row r="87" spans="1:7" ht="30" customHeight="1" x14ac:dyDescent="0.3">
      <c r="A87" s="87" t="s">
        <v>129</v>
      </c>
      <c r="B87" s="91">
        <v>190.7</v>
      </c>
      <c r="C87" s="88"/>
      <c r="D87" s="88"/>
      <c r="E87" s="88"/>
      <c r="F87" s="88"/>
      <c r="G87" s="89"/>
    </row>
    <row r="88" spans="1:7" ht="22.2" customHeight="1" x14ac:dyDescent="0.3">
      <c r="A88" s="123" t="s">
        <v>31</v>
      </c>
      <c r="B88" s="126">
        <v>24442.26</v>
      </c>
      <c r="C88" s="124"/>
      <c r="D88" s="124"/>
      <c r="E88" s="126">
        <v>15123.87</v>
      </c>
      <c r="F88" s="127">
        <v>61.88</v>
      </c>
      <c r="G88" s="125"/>
    </row>
    <row r="89" spans="1:7" ht="22.2" customHeight="1" x14ac:dyDescent="0.3">
      <c r="A89" s="87" t="s">
        <v>76</v>
      </c>
      <c r="B89" s="90">
        <v>1472.63</v>
      </c>
      <c r="C89" s="88"/>
      <c r="D89" s="88"/>
      <c r="E89" s="90">
        <v>3909.62</v>
      </c>
      <c r="F89" s="91">
        <v>265.49</v>
      </c>
      <c r="G89" s="89"/>
    </row>
    <row r="90" spans="1:7" ht="27" x14ac:dyDescent="0.3">
      <c r="A90" s="87" t="s">
        <v>45</v>
      </c>
      <c r="B90" s="90">
        <v>12307.04</v>
      </c>
      <c r="C90" s="88"/>
      <c r="D90" s="88"/>
      <c r="E90" s="90">
        <v>2701.34</v>
      </c>
      <c r="F90" s="91">
        <v>21.95</v>
      </c>
      <c r="G90" s="89"/>
    </row>
    <row r="91" spans="1:7" ht="27" x14ac:dyDescent="0.3">
      <c r="A91" s="87" t="s">
        <v>32</v>
      </c>
      <c r="B91" s="91">
        <v>63.72</v>
      </c>
      <c r="C91" s="88"/>
      <c r="D91" s="88"/>
      <c r="E91" s="90">
        <v>1125</v>
      </c>
      <c r="F91" s="90">
        <v>1765.54</v>
      </c>
      <c r="G91" s="89"/>
    </row>
    <row r="92" spans="1:7" x14ac:dyDescent="0.3">
      <c r="A92" s="87" t="s">
        <v>50</v>
      </c>
      <c r="B92" s="90">
        <v>3322.92</v>
      </c>
      <c r="C92" s="88"/>
      <c r="D92" s="88"/>
      <c r="E92" s="90">
        <v>2702.84</v>
      </c>
      <c r="F92" s="91">
        <v>81.34</v>
      </c>
      <c r="G92" s="89"/>
    </row>
    <row r="93" spans="1:7" x14ac:dyDescent="0.3">
      <c r="A93" s="87" t="s">
        <v>77</v>
      </c>
      <c r="B93" s="90">
        <v>1456.36</v>
      </c>
      <c r="C93" s="88"/>
      <c r="D93" s="88"/>
      <c r="E93" s="90">
        <v>1539.03</v>
      </c>
      <c r="F93" s="91">
        <v>105.68</v>
      </c>
      <c r="G93" s="89"/>
    </row>
    <row r="94" spans="1:7" x14ac:dyDescent="0.3">
      <c r="A94" s="87" t="s">
        <v>33</v>
      </c>
      <c r="B94" s="90">
        <v>1141.21</v>
      </c>
      <c r="C94" s="88"/>
      <c r="D94" s="88"/>
      <c r="E94" s="90">
        <v>1716.84</v>
      </c>
      <c r="F94" s="91">
        <v>150.44</v>
      </c>
      <c r="G94" s="89"/>
    </row>
    <row r="95" spans="1:7" x14ac:dyDescent="0.3">
      <c r="A95" s="87" t="s">
        <v>46</v>
      </c>
      <c r="B95" s="90">
        <v>4355.1400000000003</v>
      </c>
      <c r="C95" s="88"/>
      <c r="D95" s="88"/>
      <c r="E95" s="91">
        <v>150.19999999999999</v>
      </c>
      <c r="F95" s="91">
        <v>3.45</v>
      </c>
      <c r="G95" s="89"/>
    </row>
    <row r="96" spans="1:7" x14ac:dyDescent="0.3">
      <c r="A96" s="87" t="s">
        <v>47</v>
      </c>
      <c r="B96" s="91">
        <v>323.24</v>
      </c>
      <c r="C96" s="88"/>
      <c r="D96" s="88"/>
      <c r="E96" s="90">
        <v>1279</v>
      </c>
      <c r="F96" s="91">
        <v>395.68</v>
      </c>
      <c r="G96" s="89"/>
    </row>
    <row r="97" spans="1:7" ht="27" x14ac:dyDescent="0.3">
      <c r="A97" s="123" t="s">
        <v>34</v>
      </c>
      <c r="B97" s="126">
        <v>4770.49</v>
      </c>
      <c r="C97" s="124"/>
      <c r="D97" s="124"/>
      <c r="E97" s="126">
        <v>5199.2700000000004</v>
      </c>
      <c r="F97" s="127">
        <v>108.99</v>
      </c>
      <c r="G97" s="125"/>
    </row>
    <row r="98" spans="1:7" x14ac:dyDescent="0.3">
      <c r="A98" s="87" t="s">
        <v>80</v>
      </c>
      <c r="B98" s="90">
        <v>3665.44</v>
      </c>
      <c r="C98" s="88"/>
      <c r="D98" s="88"/>
      <c r="E98" s="90">
        <v>4803.4799999999996</v>
      </c>
      <c r="F98" s="91">
        <v>131.05000000000001</v>
      </c>
      <c r="G98" s="89"/>
    </row>
    <row r="99" spans="1:7" x14ac:dyDescent="0.3">
      <c r="A99" s="87" t="s">
        <v>130</v>
      </c>
      <c r="B99" s="91">
        <v>50</v>
      </c>
      <c r="C99" s="88"/>
      <c r="D99" s="88"/>
      <c r="E99" s="88"/>
      <c r="F99" s="88"/>
      <c r="G99" s="89"/>
    </row>
    <row r="100" spans="1:7" x14ac:dyDescent="0.3">
      <c r="A100" s="87" t="s">
        <v>81</v>
      </c>
      <c r="B100" s="91">
        <v>73</v>
      </c>
      <c r="C100" s="88"/>
      <c r="D100" s="88"/>
      <c r="E100" s="88"/>
      <c r="F100" s="88"/>
      <c r="G100" s="89"/>
    </row>
    <row r="101" spans="1:7" ht="27" x14ac:dyDescent="0.3">
      <c r="A101" s="87" t="s">
        <v>82</v>
      </c>
      <c r="B101" s="91">
        <v>982.05</v>
      </c>
      <c r="C101" s="88"/>
      <c r="D101" s="88"/>
      <c r="E101" s="91">
        <v>395.79</v>
      </c>
      <c r="F101" s="91">
        <v>40.299999999999997</v>
      </c>
      <c r="G101" s="89"/>
    </row>
    <row r="102" spans="1:7" x14ac:dyDescent="0.3">
      <c r="A102" s="105" t="s">
        <v>35</v>
      </c>
      <c r="B102" s="107">
        <v>759.88</v>
      </c>
      <c r="C102" s="107">
        <v>580</v>
      </c>
      <c r="D102" s="107">
        <v>580</v>
      </c>
      <c r="E102" s="107">
        <v>571.35</v>
      </c>
      <c r="F102" s="107">
        <v>75.19</v>
      </c>
      <c r="G102" s="108">
        <v>98.51</v>
      </c>
    </row>
    <row r="103" spans="1:7" x14ac:dyDescent="0.3">
      <c r="A103" s="123" t="s">
        <v>36</v>
      </c>
      <c r="B103" s="127">
        <v>759.88</v>
      </c>
      <c r="C103" s="124"/>
      <c r="D103" s="124"/>
      <c r="E103" s="127">
        <v>571.35</v>
      </c>
      <c r="F103" s="127">
        <v>75.19</v>
      </c>
      <c r="G103" s="125"/>
    </row>
    <row r="104" spans="1:7" ht="27" x14ac:dyDescent="0.3">
      <c r="A104" s="87" t="s">
        <v>37</v>
      </c>
      <c r="B104" s="91">
        <v>746.8</v>
      </c>
      <c r="C104" s="88"/>
      <c r="D104" s="88"/>
      <c r="E104" s="91">
        <v>543.59</v>
      </c>
      <c r="F104" s="91">
        <v>72.790000000000006</v>
      </c>
      <c r="G104" s="89"/>
    </row>
    <row r="105" spans="1:7" x14ac:dyDescent="0.3">
      <c r="A105" s="87" t="s">
        <v>132</v>
      </c>
      <c r="B105" s="88"/>
      <c r="C105" s="88"/>
      <c r="D105" s="88"/>
      <c r="E105" s="91">
        <v>27.11</v>
      </c>
      <c r="F105" s="88"/>
      <c r="G105" s="89"/>
    </row>
    <row r="106" spans="1:7" ht="27" x14ac:dyDescent="0.3">
      <c r="A106" s="87" t="s">
        <v>133</v>
      </c>
      <c r="B106" s="91">
        <v>13.08</v>
      </c>
      <c r="C106" s="88"/>
      <c r="D106" s="88"/>
      <c r="E106" s="91">
        <v>0.65</v>
      </c>
      <c r="F106" s="91">
        <v>4.97</v>
      </c>
      <c r="G106" s="89"/>
    </row>
    <row r="107" spans="1:7" ht="27" x14ac:dyDescent="0.3">
      <c r="A107" s="105" t="s">
        <v>83</v>
      </c>
      <c r="B107" s="106">
        <v>3715.54</v>
      </c>
      <c r="C107" s="106">
        <v>2040</v>
      </c>
      <c r="D107" s="106">
        <v>2040</v>
      </c>
      <c r="E107" s="106">
        <v>1987.2</v>
      </c>
      <c r="F107" s="107">
        <v>53.48</v>
      </c>
      <c r="G107" s="108">
        <v>97.41</v>
      </c>
    </row>
    <row r="108" spans="1:7" x14ac:dyDescent="0.3">
      <c r="A108" s="123" t="s">
        <v>84</v>
      </c>
      <c r="B108" s="126">
        <v>3221.73</v>
      </c>
      <c r="C108" s="124"/>
      <c r="D108" s="124"/>
      <c r="E108" s="126">
        <v>1547.98</v>
      </c>
      <c r="F108" s="127">
        <v>48.05</v>
      </c>
      <c r="G108" s="125"/>
    </row>
    <row r="109" spans="1:7" x14ac:dyDescent="0.3">
      <c r="A109" s="87" t="s">
        <v>85</v>
      </c>
      <c r="B109" s="91">
        <v>722.75</v>
      </c>
      <c r="C109" s="88"/>
      <c r="D109" s="88"/>
      <c r="E109" s="90">
        <v>1518.35</v>
      </c>
      <c r="F109" s="91">
        <v>210.08</v>
      </c>
      <c r="G109" s="89"/>
    </row>
    <row r="110" spans="1:7" ht="27" x14ac:dyDescent="0.3">
      <c r="A110" s="87" t="s">
        <v>141</v>
      </c>
      <c r="B110" s="90">
        <v>2498.98</v>
      </c>
      <c r="C110" s="88"/>
      <c r="D110" s="88"/>
      <c r="E110" s="91">
        <v>29.63</v>
      </c>
      <c r="F110" s="91">
        <v>1.19</v>
      </c>
      <c r="G110" s="89"/>
    </row>
    <row r="111" spans="1:7" ht="27" x14ac:dyDescent="0.3">
      <c r="A111" s="123" t="s">
        <v>142</v>
      </c>
      <c r="B111" s="127">
        <v>493.81</v>
      </c>
      <c r="C111" s="124"/>
      <c r="D111" s="124"/>
      <c r="E111" s="127">
        <v>439.22</v>
      </c>
      <c r="F111" s="127">
        <v>88.95</v>
      </c>
      <c r="G111" s="125"/>
    </row>
    <row r="112" spans="1:7" x14ac:dyDescent="0.3">
      <c r="A112" s="87" t="s">
        <v>143</v>
      </c>
      <c r="B112" s="91">
        <v>493.81</v>
      </c>
      <c r="C112" s="88"/>
      <c r="D112" s="88"/>
      <c r="E112" s="91">
        <v>439.22</v>
      </c>
      <c r="F112" s="91">
        <v>88.95</v>
      </c>
      <c r="G112" s="89"/>
    </row>
    <row r="113" spans="1:7" ht="27" x14ac:dyDescent="0.3">
      <c r="A113" s="105" t="s">
        <v>144</v>
      </c>
      <c r="B113" s="106">
        <v>7456.75</v>
      </c>
      <c r="C113" s="109"/>
      <c r="D113" s="109"/>
      <c r="E113" s="109"/>
      <c r="F113" s="109"/>
      <c r="G113" s="110"/>
    </row>
    <row r="114" spans="1:7" ht="27" x14ac:dyDescent="0.3">
      <c r="A114" s="123" t="s">
        <v>145</v>
      </c>
      <c r="B114" s="126">
        <v>7456.75</v>
      </c>
      <c r="C114" s="124"/>
      <c r="D114" s="124"/>
      <c r="E114" s="124"/>
      <c r="F114" s="124"/>
      <c r="G114" s="125"/>
    </row>
    <row r="115" spans="1:7" ht="27" x14ac:dyDescent="0.3">
      <c r="A115" s="87" t="s">
        <v>146</v>
      </c>
      <c r="B115" s="90">
        <v>7456.75</v>
      </c>
      <c r="C115" s="88"/>
      <c r="D115" s="88"/>
      <c r="E115" s="88"/>
      <c r="F115" s="88"/>
      <c r="G115" s="89"/>
    </row>
    <row r="116" spans="1:7" ht="27" x14ac:dyDescent="0.3">
      <c r="A116" s="111" t="s">
        <v>155</v>
      </c>
      <c r="B116" s="112">
        <v>173436.65</v>
      </c>
      <c r="C116" s="112">
        <v>23538.52</v>
      </c>
      <c r="D116" s="112">
        <v>23538.52</v>
      </c>
      <c r="E116" s="112">
        <v>22319.91</v>
      </c>
      <c r="F116" s="113">
        <v>12.87</v>
      </c>
      <c r="G116" s="114">
        <v>94.82</v>
      </c>
    </row>
    <row r="117" spans="1:7" ht="27" x14ac:dyDescent="0.3">
      <c r="A117" s="115" t="s">
        <v>156</v>
      </c>
      <c r="B117" s="116">
        <v>37447.5</v>
      </c>
      <c r="C117" s="116">
        <v>10331</v>
      </c>
      <c r="D117" s="116">
        <v>10331</v>
      </c>
      <c r="E117" s="116">
        <v>10331</v>
      </c>
      <c r="F117" s="117">
        <v>27.59</v>
      </c>
      <c r="G117" s="118">
        <v>100</v>
      </c>
    </row>
    <row r="118" spans="1:7" x14ac:dyDescent="0.3">
      <c r="A118" s="119" t="s">
        <v>70</v>
      </c>
      <c r="B118" s="120">
        <v>37447.5</v>
      </c>
      <c r="C118" s="120">
        <v>10331</v>
      </c>
      <c r="D118" s="120">
        <v>10331</v>
      </c>
      <c r="E118" s="120">
        <v>10331</v>
      </c>
      <c r="F118" s="121">
        <v>27.59</v>
      </c>
      <c r="G118" s="122">
        <v>100</v>
      </c>
    </row>
    <row r="119" spans="1:7" x14ac:dyDescent="0.3">
      <c r="A119" s="105" t="s">
        <v>26</v>
      </c>
      <c r="B119" s="107">
        <v>197.5</v>
      </c>
      <c r="C119" s="109"/>
      <c r="D119" s="109"/>
      <c r="E119" s="109"/>
      <c r="F119" s="109"/>
      <c r="G119" s="110"/>
    </row>
    <row r="120" spans="1:7" ht="27" x14ac:dyDescent="0.3">
      <c r="A120" s="123" t="s">
        <v>29</v>
      </c>
      <c r="B120" s="127">
        <v>197.5</v>
      </c>
      <c r="C120" s="124"/>
      <c r="D120" s="124"/>
      <c r="E120" s="124"/>
      <c r="F120" s="124"/>
      <c r="G120" s="125"/>
    </row>
    <row r="121" spans="1:7" x14ac:dyDescent="0.3">
      <c r="A121" s="87" t="s">
        <v>75</v>
      </c>
      <c r="B121" s="91">
        <v>197.5</v>
      </c>
      <c r="C121" s="88"/>
      <c r="D121" s="88"/>
      <c r="E121" s="88"/>
      <c r="F121" s="88"/>
      <c r="G121" s="89"/>
    </row>
    <row r="122" spans="1:7" ht="40.200000000000003" x14ac:dyDescent="0.3">
      <c r="A122" s="105" t="s">
        <v>140</v>
      </c>
      <c r="B122" s="107">
        <v>250</v>
      </c>
      <c r="C122" s="106">
        <v>9800</v>
      </c>
      <c r="D122" s="106">
        <v>9800</v>
      </c>
      <c r="E122" s="106">
        <v>9800</v>
      </c>
      <c r="F122" s="106">
        <v>3920</v>
      </c>
      <c r="G122" s="108">
        <v>100</v>
      </c>
    </row>
    <row r="123" spans="1:7" x14ac:dyDescent="0.3">
      <c r="A123" s="123" t="s">
        <v>150</v>
      </c>
      <c r="B123" s="127">
        <v>250</v>
      </c>
      <c r="C123" s="124"/>
      <c r="D123" s="124"/>
      <c r="E123" s="126">
        <v>9800</v>
      </c>
      <c r="F123" s="126">
        <v>3920</v>
      </c>
      <c r="G123" s="125"/>
    </row>
    <row r="124" spans="1:7" x14ac:dyDescent="0.3">
      <c r="A124" s="87" t="s">
        <v>176</v>
      </c>
      <c r="B124" s="91">
        <v>250</v>
      </c>
      <c r="C124" s="88"/>
      <c r="D124" s="88"/>
      <c r="E124" s="90">
        <v>9800</v>
      </c>
      <c r="F124" s="90">
        <v>3920</v>
      </c>
      <c r="G124" s="89"/>
    </row>
    <row r="125" spans="1:7" ht="27" x14ac:dyDescent="0.3">
      <c r="A125" s="105" t="s">
        <v>83</v>
      </c>
      <c r="B125" s="106">
        <v>37000</v>
      </c>
      <c r="C125" s="107">
        <v>531</v>
      </c>
      <c r="D125" s="107">
        <v>531</v>
      </c>
      <c r="E125" s="107">
        <v>531</v>
      </c>
      <c r="F125" s="107">
        <v>1.44</v>
      </c>
      <c r="G125" s="108">
        <v>100</v>
      </c>
    </row>
    <row r="126" spans="1:7" x14ac:dyDescent="0.3">
      <c r="A126" s="123" t="s">
        <v>84</v>
      </c>
      <c r="B126" s="126">
        <v>37000</v>
      </c>
      <c r="C126" s="124"/>
      <c r="D126" s="124"/>
      <c r="E126" s="124"/>
      <c r="F126" s="124"/>
      <c r="G126" s="125"/>
    </row>
    <row r="127" spans="1:7" ht="27" x14ac:dyDescent="0.3">
      <c r="A127" s="87" t="s">
        <v>141</v>
      </c>
      <c r="B127" s="90">
        <v>37000</v>
      </c>
      <c r="C127" s="88"/>
      <c r="D127" s="88"/>
      <c r="E127" s="88"/>
      <c r="F127" s="88"/>
      <c r="G127" s="89"/>
    </row>
    <row r="128" spans="1:7" ht="27" x14ac:dyDescent="0.3">
      <c r="A128" s="123" t="s">
        <v>142</v>
      </c>
      <c r="B128" s="124"/>
      <c r="C128" s="124"/>
      <c r="D128" s="124"/>
      <c r="E128" s="127">
        <v>531</v>
      </c>
      <c r="F128" s="124"/>
      <c r="G128" s="125"/>
    </row>
    <row r="129" spans="1:7" x14ac:dyDescent="0.3">
      <c r="A129" s="87" t="s">
        <v>143</v>
      </c>
      <c r="B129" s="88"/>
      <c r="C129" s="88"/>
      <c r="D129" s="88"/>
      <c r="E129" s="91">
        <v>531</v>
      </c>
      <c r="F129" s="88"/>
      <c r="G129" s="89"/>
    </row>
    <row r="130" spans="1:7" ht="40.200000000000003" x14ac:dyDescent="0.3">
      <c r="A130" s="115" t="s">
        <v>164</v>
      </c>
      <c r="B130" s="128"/>
      <c r="C130" s="117">
        <v>180</v>
      </c>
      <c r="D130" s="117">
        <v>180</v>
      </c>
      <c r="E130" s="128"/>
      <c r="F130" s="128"/>
      <c r="G130" s="125"/>
    </row>
    <row r="131" spans="1:7" ht="40.200000000000003" x14ac:dyDescent="0.3">
      <c r="A131" s="119" t="s">
        <v>124</v>
      </c>
      <c r="B131" s="129"/>
      <c r="C131" s="121">
        <v>180</v>
      </c>
      <c r="D131" s="121">
        <v>180</v>
      </c>
      <c r="E131" s="129"/>
      <c r="F131" s="129"/>
      <c r="G131" s="130"/>
    </row>
    <row r="132" spans="1:7" ht="27" x14ac:dyDescent="0.3">
      <c r="A132" s="105" t="s">
        <v>144</v>
      </c>
      <c r="B132" s="109"/>
      <c r="C132" s="107">
        <v>180</v>
      </c>
      <c r="D132" s="107">
        <v>180</v>
      </c>
      <c r="E132" s="109"/>
      <c r="F132" s="109"/>
      <c r="G132" s="110"/>
    </row>
    <row r="133" spans="1:7" ht="27" x14ac:dyDescent="0.3">
      <c r="A133" s="115" t="s">
        <v>165</v>
      </c>
      <c r="B133" s="116">
        <v>1980.91</v>
      </c>
      <c r="C133" s="128"/>
      <c r="D133" s="128"/>
      <c r="E133" s="128"/>
      <c r="F133" s="128"/>
      <c r="G133" s="125"/>
    </row>
    <row r="134" spans="1:7" x14ac:dyDescent="0.3">
      <c r="A134" s="119" t="s">
        <v>116</v>
      </c>
      <c r="B134" s="120">
        <v>1980.91</v>
      </c>
      <c r="C134" s="129"/>
      <c r="D134" s="129"/>
      <c r="E134" s="129"/>
      <c r="F134" s="129"/>
      <c r="G134" s="130"/>
    </row>
    <row r="135" spans="1:7" x14ac:dyDescent="0.3">
      <c r="A135" s="105" t="s">
        <v>26</v>
      </c>
      <c r="B135" s="106">
        <v>1488.51</v>
      </c>
      <c r="C135" s="109"/>
      <c r="D135" s="109"/>
      <c r="E135" s="109"/>
      <c r="F135" s="109"/>
      <c r="G135" s="110"/>
    </row>
    <row r="136" spans="1:7" ht="27" x14ac:dyDescent="0.3">
      <c r="A136" s="123" t="s">
        <v>27</v>
      </c>
      <c r="B136" s="126">
        <v>1080</v>
      </c>
      <c r="C136" s="124"/>
      <c r="D136" s="124"/>
      <c r="E136" s="124"/>
      <c r="F136" s="124"/>
      <c r="G136" s="125"/>
    </row>
    <row r="137" spans="1:7" x14ac:dyDescent="0.3">
      <c r="A137" s="87" t="s">
        <v>28</v>
      </c>
      <c r="B137" s="90">
        <v>1080</v>
      </c>
      <c r="C137" s="88"/>
      <c r="D137" s="88"/>
      <c r="E137" s="88"/>
      <c r="F137" s="88"/>
      <c r="G137" s="89"/>
    </row>
    <row r="138" spans="1:7" ht="27" x14ac:dyDescent="0.3">
      <c r="A138" s="123" t="s">
        <v>29</v>
      </c>
      <c r="B138" s="127">
        <v>408.51</v>
      </c>
      <c r="C138" s="124"/>
      <c r="D138" s="124"/>
      <c r="E138" s="124"/>
      <c r="F138" s="124"/>
      <c r="G138" s="125"/>
    </row>
    <row r="139" spans="1:7" x14ac:dyDescent="0.3">
      <c r="A139" s="87" t="s">
        <v>128</v>
      </c>
      <c r="B139" s="91">
        <v>408.51</v>
      </c>
      <c r="C139" s="88"/>
      <c r="D139" s="88"/>
      <c r="E139" s="88"/>
      <c r="F139" s="88"/>
      <c r="G139" s="89"/>
    </row>
    <row r="140" spans="1:7" ht="27" x14ac:dyDescent="0.3">
      <c r="A140" s="105" t="s">
        <v>83</v>
      </c>
      <c r="B140" s="107">
        <v>492.4</v>
      </c>
      <c r="C140" s="109"/>
      <c r="D140" s="109"/>
      <c r="E140" s="109"/>
      <c r="F140" s="109"/>
      <c r="G140" s="110"/>
    </row>
    <row r="141" spans="1:7" x14ac:dyDescent="0.3">
      <c r="A141" s="123" t="s">
        <v>84</v>
      </c>
      <c r="B141" s="127">
        <v>492.4</v>
      </c>
      <c r="C141" s="124"/>
      <c r="D141" s="124"/>
      <c r="E141" s="124"/>
      <c r="F141" s="124"/>
      <c r="G141" s="125"/>
    </row>
    <row r="142" spans="1:7" ht="27" x14ac:dyDescent="0.3">
      <c r="A142" s="87" t="s">
        <v>141</v>
      </c>
      <c r="B142" s="91">
        <v>492.4</v>
      </c>
      <c r="C142" s="88"/>
      <c r="D142" s="88"/>
      <c r="E142" s="88"/>
      <c r="F142" s="88"/>
      <c r="G142" s="89"/>
    </row>
    <row r="143" spans="1:7" ht="27" x14ac:dyDescent="0.3">
      <c r="A143" s="115" t="s">
        <v>166</v>
      </c>
      <c r="B143" s="116">
        <v>8400.94</v>
      </c>
      <c r="C143" s="128"/>
      <c r="D143" s="128"/>
      <c r="E143" s="128"/>
      <c r="F143" s="128"/>
      <c r="G143" s="125"/>
    </row>
    <row r="144" spans="1:7" ht="27" x14ac:dyDescent="0.3">
      <c r="A144" s="119" t="s">
        <v>113</v>
      </c>
      <c r="B144" s="120">
        <v>8400.94</v>
      </c>
      <c r="C144" s="129"/>
      <c r="D144" s="129"/>
      <c r="E144" s="129"/>
      <c r="F144" s="129"/>
      <c r="G144" s="130"/>
    </row>
    <row r="145" spans="1:7" x14ac:dyDescent="0.3">
      <c r="A145" s="105" t="s">
        <v>26</v>
      </c>
      <c r="B145" s="106">
        <v>8400.94</v>
      </c>
      <c r="C145" s="109"/>
      <c r="D145" s="109"/>
      <c r="E145" s="109"/>
      <c r="F145" s="109"/>
      <c r="G145" s="110"/>
    </row>
    <row r="146" spans="1:7" ht="27" x14ac:dyDescent="0.3">
      <c r="A146" s="123" t="s">
        <v>29</v>
      </c>
      <c r="B146" s="126">
        <v>3142.34</v>
      </c>
      <c r="C146" s="124"/>
      <c r="D146" s="124"/>
      <c r="E146" s="124"/>
      <c r="F146" s="124"/>
      <c r="G146" s="125"/>
    </row>
    <row r="147" spans="1:7" ht="27" x14ac:dyDescent="0.3">
      <c r="A147" s="87" t="s">
        <v>30</v>
      </c>
      <c r="B147" s="90">
        <v>3142.34</v>
      </c>
      <c r="C147" s="88"/>
      <c r="D147" s="88"/>
      <c r="E147" s="88"/>
      <c r="F147" s="88"/>
      <c r="G147" s="89"/>
    </row>
    <row r="148" spans="1:7" x14ac:dyDescent="0.3">
      <c r="A148" s="123" t="s">
        <v>31</v>
      </c>
      <c r="B148" s="126">
        <v>5258.6</v>
      </c>
      <c r="C148" s="124"/>
      <c r="D148" s="124"/>
      <c r="E148" s="124"/>
      <c r="F148" s="124"/>
      <c r="G148" s="125"/>
    </row>
    <row r="149" spans="1:7" ht="27" x14ac:dyDescent="0.3">
      <c r="A149" s="87" t="s">
        <v>76</v>
      </c>
      <c r="B149" s="90">
        <v>5258.6</v>
      </c>
      <c r="C149" s="88"/>
      <c r="D149" s="88"/>
      <c r="E149" s="88"/>
      <c r="F149" s="88"/>
      <c r="G149" s="89"/>
    </row>
    <row r="150" spans="1:7" ht="27" x14ac:dyDescent="0.3">
      <c r="A150" s="115" t="s">
        <v>167</v>
      </c>
      <c r="B150" s="116">
        <v>37136.51</v>
      </c>
      <c r="C150" s="116">
        <v>3668.52</v>
      </c>
      <c r="D150" s="116">
        <v>3668.52</v>
      </c>
      <c r="E150" s="116">
        <v>2630.11</v>
      </c>
      <c r="F150" s="117">
        <v>7.08</v>
      </c>
      <c r="G150" s="118">
        <v>71.69</v>
      </c>
    </row>
    <row r="151" spans="1:7" ht="27" x14ac:dyDescent="0.3">
      <c r="A151" s="119" t="s">
        <v>106</v>
      </c>
      <c r="B151" s="120">
        <v>37136.51</v>
      </c>
      <c r="C151" s="120">
        <v>3668.52</v>
      </c>
      <c r="D151" s="120">
        <v>3668.52</v>
      </c>
      <c r="E151" s="120">
        <v>2630.11</v>
      </c>
      <c r="F151" s="121">
        <v>7.08</v>
      </c>
      <c r="G151" s="122">
        <v>71.69</v>
      </c>
    </row>
    <row r="152" spans="1:7" x14ac:dyDescent="0.3">
      <c r="A152" s="105" t="s">
        <v>26</v>
      </c>
      <c r="B152" s="106">
        <v>6151.75</v>
      </c>
      <c r="C152" s="106">
        <v>1362.52</v>
      </c>
      <c r="D152" s="106">
        <v>1362.52</v>
      </c>
      <c r="E152" s="106">
        <v>1032.57</v>
      </c>
      <c r="F152" s="107">
        <v>16.78</v>
      </c>
      <c r="G152" s="108">
        <v>75.78</v>
      </c>
    </row>
    <row r="153" spans="1:7" ht="27" x14ac:dyDescent="0.3">
      <c r="A153" s="123" t="s">
        <v>27</v>
      </c>
      <c r="B153" s="127">
        <v>859.54</v>
      </c>
      <c r="C153" s="124"/>
      <c r="D153" s="124"/>
      <c r="E153" s="127">
        <v>691.1</v>
      </c>
      <c r="F153" s="127">
        <v>80.400000000000006</v>
      </c>
      <c r="G153" s="125"/>
    </row>
    <row r="154" spans="1:7" x14ac:dyDescent="0.3">
      <c r="A154" s="87" t="s">
        <v>28</v>
      </c>
      <c r="B154" s="91">
        <v>859.54</v>
      </c>
      <c r="C154" s="88"/>
      <c r="D154" s="88"/>
      <c r="E154" s="91">
        <v>691.1</v>
      </c>
      <c r="F154" s="91">
        <v>80.400000000000006</v>
      </c>
      <c r="G154" s="89"/>
    </row>
    <row r="155" spans="1:7" ht="27" x14ac:dyDescent="0.3">
      <c r="A155" s="123" t="s">
        <v>29</v>
      </c>
      <c r="B155" s="126">
        <v>2598.88</v>
      </c>
      <c r="C155" s="124"/>
      <c r="D155" s="124"/>
      <c r="E155" s="127">
        <v>335.95</v>
      </c>
      <c r="F155" s="127">
        <v>12.93</v>
      </c>
      <c r="G155" s="125"/>
    </row>
    <row r="156" spans="1:7" ht="27" x14ac:dyDescent="0.3">
      <c r="A156" s="87" t="s">
        <v>30</v>
      </c>
      <c r="B156" s="91">
        <v>111.3</v>
      </c>
      <c r="C156" s="88"/>
      <c r="D156" s="88"/>
      <c r="E156" s="91">
        <v>335.95</v>
      </c>
      <c r="F156" s="91">
        <v>301.83999999999997</v>
      </c>
      <c r="G156" s="89"/>
    </row>
    <row r="157" spans="1:7" x14ac:dyDescent="0.3">
      <c r="A157" s="87" t="s">
        <v>128</v>
      </c>
      <c r="B157" s="90">
        <v>2487.58</v>
      </c>
      <c r="C157" s="88"/>
      <c r="D157" s="88"/>
      <c r="E157" s="88"/>
      <c r="F157" s="88"/>
      <c r="G157" s="89"/>
    </row>
    <row r="158" spans="1:7" x14ac:dyDescent="0.3">
      <c r="A158" s="123" t="s">
        <v>31</v>
      </c>
      <c r="B158" s="127">
        <v>345.49</v>
      </c>
      <c r="C158" s="124"/>
      <c r="D158" s="124"/>
      <c r="E158" s="124"/>
      <c r="F158" s="124"/>
      <c r="G158" s="125"/>
    </row>
    <row r="159" spans="1:7" ht="27" x14ac:dyDescent="0.3">
      <c r="A159" s="87" t="s">
        <v>76</v>
      </c>
      <c r="B159" s="91">
        <v>18.579999999999998</v>
      </c>
      <c r="C159" s="88"/>
      <c r="D159" s="88"/>
      <c r="E159" s="88"/>
      <c r="F159" s="88"/>
      <c r="G159" s="89"/>
    </row>
    <row r="160" spans="1:7" x14ac:dyDescent="0.3">
      <c r="A160" s="87" t="s">
        <v>33</v>
      </c>
      <c r="B160" s="91">
        <v>326.91000000000003</v>
      </c>
      <c r="C160" s="88"/>
      <c r="D160" s="88"/>
      <c r="E160" s="88"/>
      <c r="F160" s="88"/>
      <c r="G160" s="89"/>
    </row>
    <row r="161" spans="1:7" ht="27" x14ac:dyDescent="0.3">
      <c r="A161" s="123" t="s">
        <v>34</v>
      </c>
      <c r="B161" s="126">
        <v>2347.84</v>
      </c>
      <c r="C161" s="124"/>
      <c r="D161" s="124"/>
      <c r="E161" s="127">
        <v>5.52</v>
      </c>
      <c r="F161" s="127">
        <v>0.24</v>
      </c>
      <c r="G161" s="125"/>
    </row>
    <row r="162" spans="1:7" x14ac:dyDescent="0.3">
      <c r="A162" s="87" t="s">
        <v>80</v>
      </c>
      <c r="B162" s="90">
        <v>1527.21</v>
      </c>
      <c r="C162" s="88"/>
      <c r="D162" s="88"/>
      <c r="E162" s="88"/>
      <c r="F162" s="88"/>
      <c r="G162" s="89"/>
    </row>
    <row r="163" spans="1:7" ht="27" x14ac:dyDescent="0.3">
      <c r="A163" s="87" t="s">
        <v>82</v>
      </c>
      <c r="B163" s="91">
        <v>820.63</v>
      </c>
      <c r="C163" s="88"/>
      <c r="D163" s="88"/>
      <c r="E163" s="91">
        <v>5.52</v>
      </c>
      <c r="F163" s="91">
        <v>0.67</v>
      </c>
      <c r="G163" s="89"/>
    </row>
    <row r="164" spans="1:7" ht="40.200000000000003" x14ac:dyDescent="0.3">
      <c r="A164" s="105" t="s">
        <v>134</v>
      </c>
      <c r="B164" s="107">
        <v>60</v>
      </c>
      <c r="C164" s="106">
        <v>1200</v>
      </c>
      <c r="D164" s="106">
        <v>1200</v>
      </c>
      <c r="E164" s="107">
        <v>781.54</v>
      </c>
      <c r="F164" s="106">
        <v>1302.57</v>
      </c>
      <c r="G164" s="108">
        <v>65.13</v>
      </c>
    </row>
    <row r="165" spans="1:7" ht="27" x14ac:dyDescent="0.3">
      <c r="A165" s="123" t="s">
        <v>135</v>
      </c>
      <c r="B165" s="127">
        <v>60</v>
      </c>
      <c r="C165" s="124"/>
      <c r="D165" s="124"/>
      <c r="E165" s="127">
        <v>781.54</v>
      </c>
      <c r="F165" s="126">
        <v>1302.57</v>
      </c>
      <c r="G165" s="125"/>
    </row>
    <row r="166" spans="1:7" ht="27" x14ac:dyDescent="0.3">
      <c r="A166" s="87" t="s">
        <v>136</v>
      </c>
      <c r="B166" s="91">
        <v>60</v>
      </c>
      <c r="C166" s="88"/>
      <c r="D166" s="88"/>
      <c r="E166" s="91">
        <v>781.54</v>
      </c>
      <c r="F166" s="90">
        <v>1302.57</v>
      </c>
      <c r="G166" s="89"/>
    </row>
    <row r="167" spans="1:7" x14ac:dyDescent="0.3">
      <c r="A167" s="105" t="s">
        <v>137</v>
      </c>
      <c r="B167" s="107">
        <v>548.58000000000004</v>
      </c>
      <c r="C167" s="107">
        <v>450</v>
      </c>
      <c r="D167" s="107">
        <v>450</v>
      </c>
      <c r="E167" s="107">
        <v>450</v>
      </c>
      <c r="F167" s="107">
        <v>82.03</v>
      </c>
      <c r="G167" s="108">
        <v>100</v>
      </c>
    </row>
    <row r="168" spans="1:7" x14ac:dyDescent="0.3">
      <c r="A168" s="123" t="s">
        <v>138</v>
      </c>
      <c r="B168" s="127">
        <v>548.58000000000004</v>
      </c>
      <c r="C168" s="124"/>
      <c r="D168" s="124"/>
      <c r="E168" s="127">
        <v>450</v>
      </c>
      <c r="F168" s="127">
        <v>82.03</v>
      </c>
      <c r="G168" s="125"/>
    </row>
    <row r="169" spans="1:7" x14ac:dyDescent="0.3">
      <c r="A169" s="87" t="s">
        <v>139</v>
      </c>
      <c r="B169" s="91">
        <v>548.58000000000004</v>
      </c>
      <c r="C169" s="88"/>
      <c r="D169" s="88"/>
      <c r="E169" s="91">
        <v>450</v>
      </c>
      <c r="F169" s="91">
        <v>82.03</v>
      </c>
      <c r="G169" s="89"/>
    </row>
    <row r="170" spans="1:7" ht="27" x14ac:dyDescent="0.3">
      <c r="A170" s="105" t="s">
        <v>83</v>
      </c>
      <c r="B170" s="106">
        <v>30376.18</v>
      </c>
      <c r="C170" s="107">
        <v>656</v>
      </c>
      <c r="D170" s="107">
        <v>656</v>
      </c>
      <c r="E170" s="107">
        <v>366</v>
      </c>
      <c r="F170" s="107">
        <v>1.2</v>
      </c>
      <c r="G170" s="108">
        <v>55.79</v>
      </c>
    </row>
    <row r="171" spans="1:7" x14ac:dyDescent="0.3">
      <c r="A171" s="123" t="s">
        <v>84</v>
      </c>
      <c r="B171" s="126">
        <v>30102.39</v>
      </c>
      <c r="C171" s="124"/>
      <c r="D171" s="124"/>
      <c r="E171" s="124"/>
      <c r="F171" s="124"/>
      <c r="G171" s="125"/>
    </row>
    <row r="172" spans="1:7" ht="27" x14ac:dyDescent="0.3">
      <c r="A172" s="87" t="s">
        <v>141</v>
      </c>
      <c r="B172" s="90">
        <v>30102.39</v>
      </c>
      <c r="C172" s="88"/>
      <c r="D172" s="88"/>
      <c r="E172" s="88"/>
      <c r="F172" s="88"/>
      <c r="G172" s="89"/>
    </row>
    <row r="173" spans="1:7" ht="27" x14ac:dyDescent="0.3">
      <c r="A173" s="123" t="s">
        <v>142</v>
      </c>
      <c r="B173" s="127">
        <v>273.79000000000002</v>
      </c>
      <c r="C173" s="124"/>
      <c r="D173" s="124"/>
      <c r="E173" s="127">
        <v>366</v>
      </c>
      <c r="F173" s="127">
        <v>133.68</v>
      </c>
      <c r="G173" s="125"/>
    </row>
    <row r="174" spans="1:7" x14ac:dyDescent="0.3">
      <c r="A174" s="87" t="s">
        <v>143</v>
      </c>
      <c r="B174" s="91">
        <v>273.79000000000002</v>
      </c>
      <c r="C174" s="88"/>
      <c r="D174" s="88"/>
      <c r="E174" s="91">
        <v>366</v>
      </c>
      <c r="F174" s="91">
        <v>133.68</v>
      </c>
      <c r="G174" s="89"/>
    </row>
    <row r="175" spans="1:7" ht="27" x14ac:dyDescent="0.3">
      <c r="A175" s="115" t="s">
        <v>168</v>
      </c>
      <c r="B175" s="116">
        <v>79377.78</v>
      </c>
      <c r="C175" s="128"/>
      <c r="D175" s="128"/>
      <c r="E175" s="128"/>
      <c r="F175" s="128"/>
      <c r="G175" s="125"/>
    </row>
    <row r="176" spans="1:7" ht="27" x14ac:dyDescent="0.3">
      <c r="A176" s="119" t="s">
        <v>74</v>
      </c>
      <c r="B176" s="120">
        <v>79377.78</v>
      </c>
      <c r="C176" s="129"/>
      <c r="D176" s="129"/>
      <c r="E176" s="129"/>
      <c r="F176" s="129"/>
      <c r="G176" s="130"/>
    </row>
    <row r="177" spans="1:7" ht="27" x14ac:dyDescent="0.3">
      <c r="A177" s="105" t="s">
        <v>144</v>
      </c>
      <c r="B177" s="106">
        <v>79377.78</v>
      </c>
      <c r="C177" s="109"/>
      <c r="D177" s="109"/>
      <c r="E177" s="109"/>
      <c r="F177" s="109"/>
      <c r="G177" s="110"/>
    </row>
    <row r="178" spans="1:7" ht="27" x14ac:dyDescent="0.3">
      <c r="A178" s="123" t="s">
        <v>145</v>
      </c>
      <c r="B178" s="126">
        <v>79377.78</v>
      </c>
      <c r="C178" s="124"/>
      <c r="D178" s="124"/>
      <c r="E178" s="124"/>
      <c r="F178" s="124"/>
      <c r="G178" s="125"/>
    </row>
    <row r="179" spans="1:7" ht="27" x14ac:dyDescent="0.3">
      <c r="A179" s="87" t="s">
        <v>146</v>
      </c>
      <c r="B179" s="90">
        <v>79377.78</v>
      </c>
      <c r="C179" s="88"/>
      <c r="D179" s="88"/>
      <c r="E179" s="88"/>
      <c r="F179" s="88"/>
      <c r="G179" s="89"/>
    </row>
    <row r="180" spans="1:7" ht="27" x14ac:dyDescent="0.3">
      <c r="A180" s="115" t="s">
        <v>169</v>
      </c>
      <c r="B180" s="116">
        <v>8127.26</v>
      </c>
      <c r="C180" s="116">
        <v>9359</v>
      </c>
      <c r="D180" s="116">
        <v>9359</v>
      </c>
      <c r="E180" s="116">
        <v>9358.7999999999993</v>
      </c>
      <c r="F180" s="117">
        <v>115.15</v>
      </c>
      <c r="G180" s="118">
        <v>100</v>
      </c>
    </row>
    <row r="181" spans="1:7" x14ac:dyDescent="0.3">
      <c r="A181" s="119" t="s">
        <v>103</v>
      </c>
      <c r="B181" s="120">
        <v>8127.26</v>
      </c>
      <c r="C181" s="120">
        <v>9359</v>
      </c>
      <c r="D181" s="120">
        <v>9359</v>
      </c>
      <c r="E181" s="120">
        <v>9358.7999999999993</v>
      </c>
      <c r="F181" s="121">
        <v>115.15</v>
      </c>
      <c r="G181" s="122">
        <v>100</v>
      </c>
    </row>
    <row r="182" spans="1:7" x14ac:dyDescent="0.3">
      <c r="A182" s="105" t="s">
        <v>26</v>
      </c>
      <c r="B182" s="106">
        <v>8127.26</v>
      </c>
      <c r="C182" s="106">
        <v>9359</v>
      </c>
      <c r="D182" s="106">
        <v>9359</v>
      </c>
      <c r="E182" s="106">
        <v>9358.7999999999993</v>
      </c>
      <c r="F182" s="107">
        <v>115.15</v>
      </c>
      <c r="G182" s="108">
        <v>100</v>
      </c>
    </row>
    <row r="183" spans="1:7" ht="27" x14ac:dyDescent="0.3">
      <c r="A183" s="123" t="s">
        <v>27</v>
      </c>
      <c r="B183" s="126">
        <v>5055.6000000000004</v>
      </c>
      <c r="C183" s="124"/>
      <c r="D183" s="124"/>
      <c r="E183" s="126">
        <v>9300</v>
      </c>
      <c r="F183" s="127">
        <v>183.95</v>
      </c>
      <c r="G183" s="125"/>
    </row>
    <row r="184" spans="1:7" x14ac:dyDescent="0.3">
      <c r="A184" s="87" t="s">
        <v>28</v>
      </c>
      <c r="B184" s="90">
        <v>5055.6000000000004</v>
      </c>
      <c r="C184" s="88"/>
      <c r="D184" s="88"/>
      <c r="E184" s="90">
        <v>9300</v>
      </c>
      <c r="F184" s="91">
        <v>183.95</v>
      </c>
      <c r="G184" s="89"/>
    </row>
    <row r="185" spans="1:7" ht="27" x14ac:dyDescent="0.3">
      <c r="A185" s="123" t="s">
        <v>29</v>
      </c>
      <c r="B185" s="124"/>
      <c r="C185" s="124"/>
      <c r="D185" s="124"/>
      <c r="E185" s="127">
        <v>58.8</v>
      </c>
      <c r="F185" s="124"/>
      <c r="G185" s="125"/>
    </row>
    <row r="186" spans="1:7" ht="27" x14ac:dyDescent="0.3">
      <c r="A186" s="87" t="s">
        <v>30</v>
      </c>
      <c r="B186" s="88"/>
      <c r="C186" s="88"/>
      <c r="D186" s="88"/>
      <c r="E186" s="91">
        <v>58.8</v>
      </c>
      <c r="F186" s="88"/>
      <c r="G186" s="89"/>
    </row>
    <row r="187" spans="1:7" x14ac:dyDescent="0.3">
      <c r="A187" s="123" t="s">
        <v>31</v>
      </c>
      <c r="B187" s="126">
        <v>2353.12</v>
      </c>
      <c r="C187" s="124"/>
      <c r="D187" s="124"/>
      <c r="E187" s="124"/>
      <c r="F187" s="124"/>
      <c r="G187" s="125"/>
    </row>
    <row r="188" spans="1:7" x14ac:dyDescent="0.3">
      <c r="A188" s="87" t="s">
        <v>33</v>
      </c>
      <c r="B188" s="91">
        <v>53.12</v>
      </c>
      <c r="C188" s="88"/>
      <c r="D188" s="88"/>
      <c r="E188" s="88"/>
      <c r="F188" s="88"/>
      <c r="G188" s="89"/>
    </row>
    <row r="189" spans="1:7" x14ac:dyDescent="0.3">
      <c r="A189" s="87" t="s">
        <v>46</v>
      </c>
      <c r="B189" s="90">
        <v>2300</v>
      </c>
      <c r="C189" s="88"/>
      <c r="D189" s="88"/>
      <c r="E189" s="88"/>
      <c r="F189" s="88"/>
      <c r="G189" s="89"/>
    </row>
    <row r="190" spans="1:7" ht="27" x14ac:dyDescent="0.3">
      <c r="A190" s="123" t="s">
        <v>34</v>
      </c>
      <c r="B190" s="127">
        <v>718.54</v>
      </c>
      <c r="C190" s="124"/>
      <c r="D190" s="124"/>
      <c r="E190" s="124"/>
      <c r="F190" s="124"/>
      <c r="G190" s="125"/>
    </row>
    <row r="191" spans="1:7" x14ac:dyDescent="0.3">
      <c r="A191" s="87" t="s">
        <v>80</v>
      </c>
      <c r="B191" s="91">
        <v>718.54</v>
      </c>
      <c r="C191" s="88"/>
      <c r="D191" s="88"/>
      <c r="E191" s="88"/>
      <c r="F191" s="88"/>
      <c r="G191" s="89"/>
    </row>
    <row r="192" spans="1:7" ht="27" x14ac:dyDescent="0.3">
      <c r="A192" s="115" t="s">
        <v>157</v>
      </c>
      <c r="B192" s="117">
        <v>965.75</v>
      </c>
      <c r="C192" s="128"/>
      <c r="D192" s="128"/>
      <c r="E192" s="128"/>
      <c r="F192" s="128"/>
      <c r="G192" s="125"/>
    </row>
    <row r="193" spans="1:7" x14ac:dyDescent="0.3">
      <c r="A193" s="119" t="s">
        <v>119</v>
      </c>
      <c r="B193" s="121">
        <v>965.75</v>
      </c>
      <c r="C193" s="129"/>
      <c r="D193" s="129"/>
      <c r="E193" s="129"/>
      <c r="F193" s="129"/>
      <c r="G193" s="130"/>
    </row>
    <row r="194" spans="1:7" x14ac:dyDescent="0.3">
      <c r="A194" s="105" t="s">
        <v>26</v>
      </c>
      <c r="B194" s="107">
        <v>965.75</v>
      </c>
      <c r="C194" s="109"/>
      <c r="D194" s="109"/>
      <c r="E194" s="109"/>
      <c r="F194" s="109"/>
      <c r="G194" s="110"/>
    </row>
    <row r="195" spans="1:7" ht="27" x14ac:dyDescent="0.3">
      <c r="A195" s="123" t="s">
        <v>29</v>
      </c>
      <c r="B195" s="127">
        <v>965.75</v>
      </c>
      <c r="C195" s="124"/>
      <c r="D195" s="124"/>
      <c r="E195" s="124"/>
      <c r="F195" s="124"/>
      <c r="G195" s="125"/>
    </row>
    <row r="196" spans="1:7" x14ac:dyDescent="0.3">
      <c r="A196" s="87" t="s">
        <v>75</v>
      </c>
      <c r="B196" s="91">
        <v>965.75</v>
      </c>
      <c r="C196" s="88"/>
      <c r="D196" s="88"/>
      <c r="E196" s="88"/>
      <c r="F196" s="88"/>
      <c r="G196" s="89"/>
    </row>
    <row r="197" spans="1:7" ht="40.200000000000003" x14ac:dyDescent="0.3">
      <c r="A197" s="111" t="s">
        <v>158</v>
      </c>
      <c r="B197" s="131"/>
      <c r="C197" s="112">
        <v>3701</v>
      </c>
      <c r="D197" s="112">
        <v>3701</v>
      </c>
      <c r="E197" s="112">
        <v>3690.61</v>
      </c>
      <c r="F197" s="131"/>
      <c r="G197" s="114">
        <v>99.72</v>
      </c>
    </row>
    <row r="198" spans="1:7" x14ac:dyDescent="0.3">
      <c r="A198" s="115" t="s">
        <v>159</v>
      </c>
      <c r="B198" s="128"/>
      <c r="C198" s="116">
        <v>3701</v>
      </c>
      <c r="D198" s="116">
        <v>3701</v>
      </c>
      <c r="E198" s="116">
        <v>3690.61</v>
      </c>
      <c r="F198" s="128"/>
      <c r="G198" s="118">
        <v>99.72</v>
      </c>
    </row>
    <row r="199" spans="1:7" x14ac:dyDescent="0.3">
      <c r="A199" s="119" t="s">
        <v>70</v>
      </c>
      <c r="B199" s="129"/>
      <c r="C199" s="120">
        <v>3701</v>
      </c>
      <c r="D199" s="120">
        <v>3701</v>
      </c>
      <c r="E199" s="120">
        <v>3690.61</v>
      </c>
      <c r="F199" s="129"/>
      <c r="G199" s="122">
        <v>99.72</v>
      </c>
    </row>
    <row r="200" spans="1:7" x14ac:dyDescent="0.3">
      <c r="A200" s="105" t="s">
        <v>26</v>
      </c>
      <c r="B200" s="109"/>
      <c r="C200" s="106">
        <v>3701</v>
      </c>
      <c r="D200" s="106">
        <v>3701</v>
      </c>
      <c r="E200" s="106">
        <v>3690.61</v>
      </c>
      <c r="F200" s="109"/>
      <c r="G200" s="108">
        <v>99.72</v>
      </c>
    </row>
    <row r="201" spans="1:7" ht="27" x14ac:dyDescent="0.3">
      <c r="A201" s="123" t="s">
        <v>29</v>
      </c>
      <c r="B201" s="124"/>
      <c r="C201" s="124"/>
      <c r="D201" s="124"/>
      <c r="E201" s="126">
        <v>1990.55</v>
      </c>
      <c r="F201" s="124"/>
      <c r="G201" s="125"/>
    </row>
    <row r="202" spans="1:7" ht="27" x14ac:dyDescent="0.3">
      <c r="A202" s="87" t="s">
        <v>30</v>
      </c>
      <c r="B202" s="88"/>
      <c r="C202" s="88"/>
      <c r="D202" s="88"/>
      <c r="E202" s="91">
        <v>32.74</v>
      </c>
      <c r="F202" s="88"/>
      <c r="G202" s="89"/>
    </row>
    <row r="203" spans="1:7" x14ac:dyDescent="0.3">
      <c r="A203" s="87" t="s">
        <v>75</v>
      </c>
      <c r="B203" s="88"/>
      <c r="C203" s="88"/>
      <c r="D203" s="88"/>
      <c r="E203" s="90">
        <v>1957.81</v>
      </c>
      <c r="F203" s="88"/>
      <c r="G203" s="89"/>
    </row>
    <row r="204" spans="1:7" x14ac:dyDescent="0.3">
      <c r="A204" s="123" t="s">
        <v>31</v>
      </c>
      <c r="B204" s="124"/>
      <c r="C204" s="124"/>
      <c r="D204" s="124"/>
      <c r="E204" s="126">
        <v>1500</v>
      </c>
      <c r="F204" s="124"/>
      <c r="G204" s="125"/>
    </row>
    <row r="205" spans="1:7" x14ac:dyDescent="0.3">
      <c r="A205" s="87" t="s">
        <v>33</v>
      </c>
      <c r="B205" s="88"/>
      <c r="C205" s="88"/>
      <c r="D205" s="88"/>
      <c r="E205" s="90">
        <v>1500</v>
      </c>
      <c r="F205" s="88"/>
      <c r="G205" s="89"/>
    </row>
    <row r="206" spans="1:7" ht="27" x14ac:dyDescent="0.3">
      <c r="A206" s="123" t="s">
        <v>34</v>
      </c>
      <c r="B206" s="124"/>
      <c r="C206" s="124"/>
      <c r="D206" s="124"/>
      <c r="E206" s="127">
        <v>200.06</v>
      </c>
      <c r="F206" s="124"/>
      <c r="G206" s="125"/>
    </row>
    <row r="207" spans="1:7" ht="27" x14ac:dyDescent="0.3">
      <c r="A207" s="87" t="s">
        <v>82</v>
      </c>
      <c r="B207" s="88"/>
      <c r="C207" s="88"/>
      <c r="D207" s="88"/>
      <c r="E207" s="91">
        <v>200.06</v>
      </c>
      <c r="F207" s="88"/>
      <c r="G207" s="89"/>
    </row>
    <row r="208" spans="1:7" ht="27" x14ac:dyDescent="0.3">
      <c r="A208" s="111" t="s">
        <v>160</v>
      </c>
      <c r="B208" s="112">
        <v>2912.26</v>
      </c>
      <c r="C208" s="112">
        <v>8452</v>
      </c>
      <c r="D208" s="112">
        <v>8452</v>
      </c>
      <c r="E208" s="112">
        <v>7291.66</v>
      </c>
      <c r="F208" s="113">
        <v>250.38</v>
      </c>
      <c r="G208" s="114">
        <v>86.27</v>
      </c>
    </row>
    <row r="209" spans="1:7" ht="27" x14ac:dyDescent="0.3">
      <c r="A209" s="115" t="s">
        <v>161</v>
      </c>
      <c r="B209" s="116">
        <v>2912.26</v>
      </c>
      <c r="C209" s="116">
        <v>8452</v>
      </c>
      <c r="D209" s="116">
        <v>8452</v>
      </c>
      <c r="E209" s="116">
        <v>7291.66</v>
      </c>
      <c r="F209" s="117">
        <v>250.38</v>
      </c>
      <c r="G209" s="118">
        <v>86.27</v>
      </c>
    </row>
    <row r="210" spans="1:7" x14ac:dyDescent="0.3">
      <c r="A210" s="119" t="s">
        <v>70</v>
      </c>
      <c r="B210" s="121">
        <v>510.07</v>
      </c>
      <c r="C210" s="121">
        <v>605</v>
      </c>
      <c r="D210" s="121">
        <v>605</v>
      </c>
      <c r="E210" s="121">
        <v>545.41</v>
      </c>
      <c r="F210" s="121">
        <v>106.93</v>
      </c>
      <c r="G210" s="122">
        <v>90.15</v>
      </c>
    </row>
    <row r="211" spans="1:7" x14ac:dyDescent="0.3">
      <c r="A211" s="105" t="s">
        <v>21</v>
      </c>
      <c r="B211" s="107">
        <v>476.81</v>
      </c>
      <c r="C211" s="107">
        <v>551</v>
      </c>
      <c r="D211" s="107">
        <v>551</v>
      </c>
      <c r="E211" s="107">
        <v>492.23</v>
      </c>
      <c r="F211" s="107">
        <v>103.23</v>
      </c>
      <c r="G211" s="108">
        <v>89.33</v>
      </c>
    </row>
    <row r="212" spans="1:7" x14ac:dyDescent="0.3">
      <c r="A212" s="123" t="s">
        <v>22</v>
      </c>
      <c r="B212" s="127">
        <v>392.11</v>
      </c>
      <c r="C212" s="124"/>
      <c r="D212" s="124"/>
      <c r="E212" s="127">
        <v>409.23</v>
      </c>
      <c r="F212" s="127">
        <v>104.37</v>
      </c>
      <c r="G212" s="125"/>
    </row>
    <row r="213" spans="1:7" x14ac:dyDescent="0.3">
      <c r="A213" s="87" t="s">
        <v>69</v>
      </c>
      <c r="B213" s="91">
        <v>392.11</v>
      </c>
      <c r="C213" s="88"/>
      <c r="D213" s="88"/>
      <c r="E213" s="91">
        <v>409.23</v>
      </c>
      <c r="F213" s="91">
        <v>104.37</v>
      </c>
      <c r="G213" s="89"/>
    </row>
    <row r="214" spans="1:7" x14ac:dyDescent="0.3">
      <c r="A214" s="123" t="s">
        <v>23</v>
      </c>
      <c r="B214" s="127">
        <v>20</v>
      </c>
      <c r="C214" s="124"/>
      <c r="D214" s="124"/>
      <c r="E214" s="127">
        <v>15</v>
      </c>
      <c r="F214" s="127">
        <v>75</v>
      </c>
      <c r="G214" s="125"/>
    </row>
    <row r="215" spans="1:7" x14ac:dyDescent="0.3">
      <c r="A215" s="87" t="s">
        <v>24</v>
      </c>
      <c r="B215" s="91">
        <v>20</v>
      </c>
      <c r="C215" s="88"/>
      <c r="D215" s="88"/>
      <c r="E215" s="91">
        <v>15</v>
      </c>
      <c r="F215" s="91">
        <v>75</v>
      </c>
      <c r="G215" s="89"/>
    </row>
    <row r="216" spans="1:7" x14ac:dyDescent="0.3">
      <c r="A216" s="123" t="s">
        <v>25</v>
      </c>
      <c r="B216" s="127">
        <v>64.7</v>
      </c>
      <c r="C216" s="124"/>
      <c r="D216" s="124"/>
      <c r="E216" s="127">
        <v>68</v>
      </c>
      <c r="F216" s="127">
        <v>105.1</v>
      </c>
      <c r="G216" s="125"/>
    </row>
    <row r="217" spans="1:7" ht="27" x14ac:dyDescent="0.3">
      <c r="A217" s="87" t="s">
        <v>72</v>
      </c>
      <c r="B217" s="91">
        <v>64.7</v>
      </c>
      <c r="C217" s="88"/>
      <c r="D217" s="88"/>
      <c r="E217" s="91">
        <v>68</v>
      </c>
      <c r="F217" s="91">
        <v>105.1</v>
      </c>
      <c r="G217" s="89"/>
    </row>
    <row r="218" spans="1:7" x14ac:dyDescent="0.3">
      <c r="A218" s="105" t="s">
        <v>26</v>
      </c>
      <c r="B218" s="107">
        <v>33.26</v>
      </c>
      <c r="C218" s="107">
        <v>54</v>
      </c>
      <c r="D218" s="107">
        <v>54</v>
      </c>
      <c r="E218" s="107">
        <v>53.18</v>
      </c>
      <c r="F218" s="107">
        <v>159.88999999999999</v>
      </c>
      <c r="G218" s="108">
        <v>98.48</v>
      </c>
    </row>
    <row r="219" spans="1:7" ht="27" x14ac:dyDescent="0.3">
      <c r="A219" s="123" t="s">
        <v>27</v>
      </c>
      <c r="B219" s="127">
        <v>33.26</v>
      </c>
      <c r="C219" s="124"/>
      <c r="D219" s="124"/>
      <c r="E219" s="127">
        <v>53.18</v>
      </c>
      <c r="F219" s="127">
        <v>159.88999999999999</v>
      </c>
      <c r="G219" s="125"/>
    </row>
    <row r="220" spans="1:7" ht="27" x14ac:dyDescent="0.3">
      <c r="A220" s="87" t="s">
        <v>43</v>
      </c>
      <c r="B220" s="91">
        <v>33.26</v>
      </c>
      <c r="C220" s="88"/>
      <c r="D220" s="88"/>
      <c r="E220" s="91">
        <v>53.18</v>
      </c>
      <c r="F220" s="91">
        <v>159.88999999999999</v>
      </c>
      <c r="G220" s="89"/>
    </row>
    <row r="221" spans="1:7" x14ac:dyDescent="0.3">
      <c r="A221" s="119" t="s">
        <v>118</v>
      </c>
      <c r="B221" s="121">
        <v>360.32</v>
      </c>
      <c r="C221" s="121">
        <v>990</v>
      </c>
      <c r="D221" s="121">
        <v>990</v>
      </c>
      <c r="E221" s="121">
        <v>872.13</v>
      </c>
      <c r="F221" s="121">
        <v>242.04</v>
      </c>
      <c r="G221" s="122">
        <v>88.09</v>
      </c>
    </row>
    <row r="222" spans="1:7" x14ac:dyDescent="0.3">
      <c r="A222" s="105" t="s">
        <v>21</v>
      </c>
      <c r="B222" s="107">
        <v>336.44</v>
      </c>
      <c r="C222" s="107">
        <v>945</v>
      </c>
      <c r="D222" s="107">
        <v>945</v>
      </c>
      <c r="E222" s="107">
        <v>828.12</v>
      </c>
      <c r="F222" s="107">
        <v>246.14</v>
      </c>
      <c r="G222" s="108">
        <v>87.63</v>
      </c>
    </row>
    <row r="223" spans="1:7" x14ac:dyDescent="0.3">
      <c r="A223" s="123" t="s">
        <v>22</v>
      </c>
      <c r="B223" s="127">
        <v>252.73</v>
      </c>
      <c r="C223" s="124"/>
      <c r="D223" s="124"/>
      <c r="E223" s="127">
        <v>685.08</v>
      </c>
      <c r="F223" s="127">
        <v>271.07</v>
      </c>
      <c r="G223" s="125"/>
    </row>
    <row r="224" spans="1:7" x14ac:dyDescent="0.3">
      <c r="A224" s="87" t="s">
        <v>69</v>
      </c>
      <c r="B224" s="91">
        <v>252.73</v>
      </c>
      <c r="C224" s="88"/>
      <c r="D224" s="88"/>
      <c r="E224" s="91">
        <v>685.08</v>
      </c>
      <c r="F224" s="91">
        <v>271.07</v>
      </c>
      <c r="G224" s="89"/>
    </row>
    <row r="225" spans="1:7" x14ac:dyDescent="0.3">
      <c r="A225" s="123" t="s">
        <v>23</v>
      </c>
      <c r="B225" s="127">
        <v>42</v>
      </c>
      <c r="C225" s="124"/>
      <c r="D225" s="124"/>
      <c r="E225" s="127">
        <v>30</v>
      </c>
      <c r="F225" s="127">
        <v>71.430000000000007</v>
      </c>
      <c r="G225" s="125"/>
    </row>
    <row r="226" spans="1:7" x14ac:dyDescent="0.3">
      <c r="A226" s="87" t="s">
        <v>24</v>
      </c>
      <c r="B226" s="91">
        <v>42</v>
      </c>
      <c r="C226" s="88"/>
      <c r="D226" s="88"/>
      <c r="E226" s="91">
        <v>30</v>
      </c>
      <c r="F226" s="91">
        <v>71.430000000000007</v>
      </c>
      <c r="G226" s="89"/>
    </row>
    <row r="227" spans="1:7" x14ac:dyDescent="0.3">
      <c r="A227" s="123" t="s">
        <v>25</v>
      </c>
      <c r="B227" s="127">
        <v>41.71</v>
      </c>
      <c r="C227" s="124"/>
      <c r="D227" s="124"/>
      <c r="E227" s="127">
        <v>113.04</v>
      </c>
      <c r="F227" s="127">
        <v>271.01</v>
      </c>
      <c r="G227" s="125"/>
    </row>
    <row r="228" spans="1:7" ht="27" x14ac:dyDescent="0.3">
      <c r="A228" s="87" t="s">
        <v>72</v>
      </c>
      <c r="B228" s="91">
        <v>41.71</v>
      </c>
      <c r="C228" s="88"/>
      <c r="D228" s="88"/>
      <c r="E228" s="91">
        <v>113.04</v>
      </c>
      <c r="F228" s="91">
        <v>271.01</v>
      </c>
      <c r="G228" s="89"/>
    </row>
    <row r="229" spans="1:7" x14ac:dyDescent="0.3">
      <c r="A229" s="105" t="s">
        <v>26</v>
      </c>
      <c r="B229" s="107">
        <v>23.88</v>
      </c>
      <c r="C229" s="107">
        <v>45</v>
      </c>
      <c r="D229" s="107">
        <v>45</v>
      </c>
      <c r="E229" s="107">
        <v>44.01</v>
      </c>
      <c r="F229" s="107">
        <v>184.3</v>
      </c>
      <c r="G229" s="108">
        <v>97.8</v>
      </c>
    </row>
    <row r="230" spans="1:7" ht="27" x14ac:dyDescent="0.3">
      <c r="A230" s="123" t="s">
        <v>27</v>
      </c>
      <c r="B230" s="127">
        <v>23.88</v>
      </c>
      <c r="C230" s="124"/>
      <c r="D230" s="124"/>
      <c r="E230" s="127">
        <v>44.01</v>
      </c>
      <c r="F230" s="127">
        <v>184.3</v>
      </c>
      <c r="G230" s="125"/>
    </row>
    <row r="231" spans="1:7" ht="27" x14ac:dyDescent="0.3">
      <c r="A231" s="87" t="s">
        <v>43</v>
      </c>
      <c r="B231" s="91">
        <v>23.88</v>
      </c>
      <c r="C231" s="88"/>
      <c r="D231" s="88"/>
      <c r="E231" s="91">
        <v>44.01</v>
      </c>
      <c r="F231" s="91">
        <v>184.3</v>
      </c>
      <c r="G231" s="89"/>
    </row>
    <row r="232" spans="1:7" x14ac:dyDescent="0.3">
      <c r="A232" s="119" t="s">
        <v>119</v>
      </c>
      <c r="B232" s="120">
        <v>2041.87</v>
      </c>
      <c r="C232" s="120">
        <v>6857</v>
      </c>
      <c r="D232" s="120">
        <v>6857</v>
      </c>
      <c r="E232" s="120">
        <v>5874.12</v>
      </c>
      <c r="F232" s="121">
        <v>287.68</v>
      </c>
      <c r="G232" s="122">
        <v>85.67</v>
      </c>
    </row>
    <row r="233" spans="1:7" x14ac:dyDescent="0.3">
      <c r="A233" s="105" t="s">
        <v>21</v>
      </c>
      <c r="B233" s="106">
        <v>1906.48</v>
      </c>
      <c r="C233" s="106">
        <v>6589</v>
      </c>
      <c r="D233" s="106">
        <v>6589</v>
      </c>
      <c r="E233" s="106">
        <v>5606.64</v>
      </c>
      <c r="F233" s="107">
        <v>294.08</v>
      </c>
      <c r="G233" s="108">
        <v>85.09</v>
      </c>
    </row>
    <row r="234" spans="1:7" x14ac:dyDescent="0.3">
      <c r="A234" s="123" t="s">
        <v>22</v>
      </c>
      <c r="B234" s="126">
        <v>1432.18</v>
      </c>
      <c r="C234" s="124"/>
      <c r="D234" s="124"/>
      <c r="E234" s="126">
        <v>4508.26</v>
      </c>
      <c r="F234" s="127">
        <v>314.77999999999997</v>
      </c>
      <c r="G234" s="125"/>
    </row>
    <row r="235" spans="1:7" x14ac:dyDescent="0.3">
      <c r="A235" s="87" t="s">
        <v>69</v>
      </c>
      <c r="B235" s="90">
        <v>1432.18</v>
      </c>
      <c r="C235" s="88"/>
      <c r="D235" s="88"/>
      <c r="E235" s="90">
        <v>4508.26</v>
      </c>
      <c r="F235" s="91">
        <v>314.77999999999997</v>
      </c>
      <c r="G235" s="89"/>
    </row>
    <row r="236" spans="1:7" x14ac:dyDescent="0.3">
      <c r="A236" s="123" t="s">
        <v>23</v>
      </c>
      <c r="B236" s="127">
        <v>238</v>
      </c>
      <c r="C236" s="124"/>
      <c r="D236" s="124"/>
      <c r="E236" s="127">
        <v>355</v>
      </c>
      <c r="F236" s="127">
        <v>149.16</v>
      </c>
      <c r="G236" s="125"/>
    </row>
    <row r="237" spans="1:7" x14ac:dyDescent="0.3">
      <c r="A237" s="87" t="s">
        <v>24</v>
      </c>
      <c r="B237" s="91">
        <v>238</v>
      </c>
      <c r="C237" s="88"/>
      <c r="D237" s="88"/>
      <c r="E237" s="91">
        <v>355</v>
      </c>
      <c r="F237" s="91">
        <v>149.16</v>
      </c>
      <c r="G237" s="89"/>
    </row>
    <row r="238" spans="1:7" x14ac:dyDescent="0.3">
      <c r="A238" s="123" t="s">
        <v>25</v>
      </c>
      <c r="B238" s="127">
        <v>236.3</v>
      </c>
      <c r="C238" s="124"/>
      <c r="D238" s="124"/>
      <c r="E238" s="127">
        <v>743.38</v>
      </c>
      <c r="F238" s="127">
        <v>314.58999999999997</v>
      </c>
      <c r="G238" s="125"/>
    </row>
    <row r="239" spans="1:7" ht="27" x14ac:dyDescent="0.3">
      <c r="A239" s="87" t="s">
        <v>72</v>
      </c>
      <c r="B239" s="91">
        <v>236.3</v>
      </c>
      <c r="C239" s="88"/>
      <c r="D239" s="88"/>
      <c r="E239" s="91">
        <v>743.38</v>
      </c>
      <c r="F239" s="91">
        <v>314.58999999999997</v>
      </c>
      <c r="G239" s="89"/>
    </row>
    <row r="240" spans="1:7" x14ac:dyDescent="0.3">
      <c r="A240" s="105" t="s">
        <v>26</v>
      </c>
      <c r="B240" s="107">
        <v>135.38999999999999</v>
      </c>
      <c r="C240" s="107">
        <v>268</v>
      </c>
      <c r="D240" s="107">
        <v>268</v>
      </c>
      <c r="E240" s="107">
        <v>267.48</v>
      </c>
      <c r="F240" s="107">
        <v>197.56</v>
      </c>
      <c r="G240" s="108">
        <v>99.81</v>
      </c>
    </row>
    <row r="241" spans="1:7" ht="27" x14ac:dyDescent="0.3">
      <c r="A241" s="123" t="s">
        <v>27</v>
      </c>
      <c r="B241" s="127">
        <v>135.38999999999999</v>
      </c>
      <c r="C241" s="124"/>
      <c r="D241" s="124"/>
      <c r="E241" s="127">
        <v>267.48</v>
      </c>
      <c r="F241" s="127">
        <v>197.56</v>
      </c>
      <c r="G241" s="125"/>
    </row>
    <row r="242" spans="1:7" ht="27" x14ac:dyDescent="0.3">
      <c r="A242" s="87" t="s">
        <v>43</v>
      </c>
      <c r="B242" s="91">
        <v>135.38999999999999</v>
      </c>
      <c r="C242" s="88"/>
      <c r="D242" s="88"/>
      <c r="E242" s="91">
        <v>267.48</v>
      </c>
      <c r="F242" s="91">
        <v>197.56</v>
      </c>
      <c r="G242" s="89"/>
    </row>
    <row r="243" spans="1:7" x14ac:dyDescent="0.3">
      <c r="A243" s="87" t="s">
        <v>170</v>
      </c>
      <c r="B243" s="90">
        <v>1090402.78</v>
      </c>
      <c r="C243" s="90">
        <v>1407067</v>
      </c>
      <c r="D243" s="90">
        <v>1407067</v>
      </c>
      <c r="E243" s="90">
        <v>1387727.97</v>
      </c>
      <c r="F243" s="91">
        <v>127.27</v>
      </c>
      <c r="G243" s="92">
        <v>98.63</v>
      </c>
    </row>
    <row r="244" spans="1:7" x14ac:dyDescent="0.3">
      <c r="A244" s="115" t="s">
        <v>171</v>
      </c>
      <c r="B244" s="116">
        <v>1090402.78</v>
      </c>
      <c r="C244" s="116">
        <v>1407067</v>
      </c>
      <c r="D244" s="116">
        <v>1407067</v>
      </c>
      <c r="E244" s="116">
        <v>1387727.97</v>
      </c>
      <c r="F244" s="117">
        <v>127.27</v>
      </c>
      <c r="G244" s="118">
        <v>98.63</v>
      </c>
    </row>
    <row r="245" spans="1:7" ht="27" x14ac:dyDescent="0.3">
      <c r="A245" s="119" t="s">
        <v>107</v>
      </c>
      <c r="B245" s="120">
        <v>1090402.78</v>
      </c>
      <c r="C245" s="120">
        <v>1407067</v>
      </c>
      <c r="D245" s="120">
        <v>1407067</v>
      </c>
      <c r="E245" s="120">
        <v>1387727.97</v>
      </c>
      <c r="F245" s="121">
        <v>127.27</v>
      </c>
      <c r="G245" s="122">
        <v>98.63</v>
      </c>
    </row>
    <row r="246" spans="1:7" x14ac:dyDescent="0.3">
      <c r="A246" s="105" t="s">
        <v>21</v>
      </c>
      <c r="B246" s="106">
        <v>1082193.23</v>
      </c>
      <c r="C246" s="106">
        <v>1397600</v>
      </c>
      <c r="D246" s="106">
        <v>1397600</v>
      </c>
      <c r="E246" s="106">
        <v>1378322.1</v>
      </c>
      <c r="F246" s="107">
        <v>127.36</v>
      </c>
      <c r="G246" s="108">
        <v>98.62</v>
      </c>
    </row>
    <row r="247" spans="1:7" x14ac:dyDescent="0.3">
      <c r="A247" s="123" t="s">
        <v>22</v>
      </c>
      <c r="B247" s="126">
        <v>892651.28</v>
      </c>
      <c r="C247" s="124"/>
      <c r="D247" s="124"/>
      <c r="E247" s="126">
        <v>1167489.3700000001</v>
      </c>
      <c r="F247" s="127">
        <v>130.79</v>
      </c>
      <c r="G247" s="125"/>
    </row>
    <row r="248" spans="1:7" x14ac:dyDescent="0.3">
      <c r="A248" s="87" t="s">
        <v>69</v>
      </c>
      <c r="B248" s="90">
        <v>892651.28</v>
      </c>
      <c r="C248" s="88"/>
      <c r="D248" s="88"/>
      <c r="E248" s="90">
        <v>1167489.3700000001</v>
      </c>
      <c r="F248" s="91">
        <v>130.79</v>
      </c>
      <c r="G248" s="89"/>
    </row>
    <row r="249" spans="1:7" x14ac:dyDescent="0.3">
      <c r="A249" s="123" t="s">
        <v>23</v>
      </c>
      <c r="B249" s="126">
        <v>45042.99</v>
      </c>
      <c r="C249" s="124"/>
      <c r="D249" s="124"/>
      <c r="E249" s="126">
        <v>45261.26</v>
      </c>
      <c r="F249" s="127">
        <v>100.48</v>
      </c>
      <c r="G249" s="125"/>
    </row>
    <row r="250" spans="1:7" x14ac:dyDescent="0.3">
      <c r="A250" s="87" t="s">
        <v>24</v>
      </c>
      <c r="B250" s="90">
        <v>45042.99</v>
      </c>
      <c r="C250" s="88"/>
      <c r="D250" s="88"/>
      <c r="E250" s="90">
        <v>45261.26</v>
      </c>
      <c r="F250" s="91">
        <v>100.48</v>
      </c>
      <c r="G250" s="89"/>
    </row>
    <row r="251" spans="1:7" x14ac:dyDescent="0.3">
      <c r="A251" s="123" t="s">
        <v>25</v>
      </c>
      <c r="B251" s="126">
        <v>144498.96</v>
      </c>
      <c r="C251" s="124"/>
      <c r="D251" s="124"/>
      <c r="E251" s="126">
        <v>165571.47</v>
      </c>
      <c r="F251" s="127">
        <v>114.58</v>
      </c>
      <c r="G251" s="125"/>
    </row>
    <row r="252" spans="1:7" ht="27" x14ac:dyDescent="0.3">
      <c r="A252" s="87" t="s">
        <v>125</v>
      </c>
      <c r="B252" s="88"/>
      <c r="C252" s="88"/>
      <c r="D252" s="88"/>
      <c r="E252" s="90">
        <v>16552.79</v>
      </c>
      <c r="F252" s="88"/>
      <c r="G252" s="89"/>
    </row>
    <row r="253" spans="1:7" ht="27" x14ac:dyDescent="0.3">
      <c r="A253" s="87" t="s">
        <v>72</v>
      </c>
      <c r="B253" s="90">
        <v>144435.51999999999</v>
      </c>
      <c r="C253" s="88"/>
      <c r="D253" s="88"/>
      <c r="E253" s="90">
        <v>148959.56</v>
      </c>
      <c r="F253" s="91">
        <v>103.13</v>
      </c>
      <c r="G253" s="89"/>
    </row>
    <row r="254" spans="1:7" ht="27" x14ac:dyDescent="0.3">
      <c r="A254" s="87" t="s">
        <v>126</v>
      </c>
      <c r="B254" s="91">
        <v>63.44</v>
      </c>
      <c r="C254" s="88"/>
      <c r="D254" s="88"/>
      <c r="E254" s="91">
        <v>59.12</v>
      </c>
      <c r="F254" s="91">
        <v>93.19</v>
      </c>
      <c r="G254" s="89"/>
    </row>
    <row r="255" spans="1:7" x14ac:dyDescent="0.3">
      <c r="A255" s="105" t="s">
        <v>26</v>
      </c>
      <c r="B255" s="106">
        <v>6502.8</v>
      </c>
      <c r="C255" s="106">
        <v>7800</v>
      </c>
      <c r="D255" s="106">
        <v>7800</v>
      </c>
      <c r="E255" s="106">
        <v>7739.46</v>
      </c>
      <c r="F255" s="107">
        <v>119.02</v>
      </c>
      <c r="G255" s="108">
        <v>99.22</v>
      </c>
    </row>
    <row r="256" spans="1:7" ht="27" x14ac:dyDescent="0.3">
      <c r="A256" s="123" t="s">
        <v>34</v>
      </c>
      <c r="B256" s="126">
        <v>6502.8</v>
      </c>
      <c r="C256" s="124"/>
      <c r="D256" s="124"/>
      <c r="E256" s="126">
        <v>7739.46</v>
      </c>
      <c r="F256" s="127">
        <v>119.02</v>
      </c>
      <c r="G256" s="125"/>
    </row>
    <row r="257" spans="1:7" ht="40.200000000000003" x14ac:dyDescent="0.3">
      <c r="A257" s="87" t="s">
        <v>48</v>
      </c>
      <c r="B257" s="91">
        <v>476.97</v>
      </c>
      <c r="C257" s="88"/>
      <c r="D257" s="88"/>
      <c r="E257" s="88"/>
      <c r="F257" s="88"/>
      <c r="G257" s="89"/>
    </row>
    <row r="258" spans="1:7" x14ac:dyDescent="0.3">
      <c r="A258" s="87" t="s">
        <v>81</v>
      </c>
      <c r="B258" s="90">
        <v>3481.54</v>
      </c>
      <c r="C258" s="88"/>
      <c r="D258" s="88"/>
      <c r="E258" s="90">
        <v>4312</v>
      </c>
      <c r="F258" s="91">
        <v>123.85</v>
      </c>
      <c r="G258" s="89"/>
    </row>
    <row r="259" spans="1:7" x14ac:dyDescent="0.3">
      <c r="A259" s="87" t="s">
        <v>131</v>
      </c>
      <c r="B259" s="90">
        <v>2544.29</v>
      </c>
      <c r="C259" s="88"/>
      <c r="D259" s="88"/>
      <c r="E259" s="90">
        <v>3427.46</v>
      </c>
      <c r="F259" s="91">
        <v>134.71</v>
      </c>
      <c r="G259" s="89"/>
    </row>
    <row r="260" spans="1:7" x14ac:dyDescent="0.3">
      <c r="A260" s="105" t="s">
        <v>35</v>
      </c>
      <c r="B260" s="106">
        <v>1706.75</v>
      </c>
      <c r="C260" s="106">
        <v>1667</v>
      </c>
      <c r="D260" s="106">
        <v>1667</v>
      </c>
      <c r="E260" s="106">
        <v>1666.41</v>
      </c>
      <c r="F260" s="107">
        <v>97.64</v>
      </c>
      <c r="G260" s="108">
        <v>99.96</v>
      </c>
    </row>
    <row r="261" spans="1:7" x14ac:dyDescent="0.3">
      <c r="A261" s="123" t="s">
        <v>36</v>
      </c>
      <c r="B261" s="126">
        <v>1706.75</v>
      </c>
      <c r="C261" s="124"/>
      <c r="D261" s="124"/>
      <c r="E261" s="126">
        <v>1666.41</v>
      </c>
      <c r="F261" s="127">
        <v>97.64</v>
      </c>
      <c r="G261" s="125"/>
    </row>
    <row r="262" spans="1:7" x14ac:dyDescent="0.3">
      <c r="A262" s="87" t="s">
        <v>132</v>
      </c>
      <c r="B262" s="90">
        <v>1706.75</v>
      </c>
      <c r="C262" s="88"/>
      <c r="D262" s="88"/>
      <c r="E262" s="90">
        <v>1666.41</v>
      </c>
      <c r="F262" s="91">
        <v>97.64</v>
      </c>
      <c r="G262" s="89"/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 OPĆI DIO</vt:lpstr>
      <vt:lpstr>RAČUN PRIHODA I RASHODA - ekon.</vt:lpstr>
      <vt:lpstr>PRIHODI I RASHODI - po izvoru </vt:lpstr>
      <vt:lpstr>PRIHODI I RASHODI - po klasifik</vt:lpstr>
      <vt:lpstr>Posebni dio</vt:lpstr>
      <vt:lpstr>Rač. financiranja po ek.kl.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Tihana</cp:lastModifiedBy>
  <cp:lastPrinted>2024-02-18T09:25:34Z</cp:lastPrinted>
  <dcterms:created xsi:type="dcterms:W3CDTF">2023-03-15T09:50:19Z</dcterms:created>
  <dcterms:modified xsi:type="dcterms:W3CDTF">2025-01-26T08:15:59Z</dcterms:modified>
</cp:coreProperties>
</file>