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ihanaNovi\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740" windowHeight="123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s="1"/>
  <c r="B290" i="9" s="1"/>
  <c r="E290" i="9"/>
  <c r="M289" i="9"/>
  <c r="L289" i="9"/>
  <c r="F289" i="9" s="1"/>
  <c r="B289" i="9" s="1"/>
  <c r="E289" i="9"/>
  <c r="M288" i="9"/>
  <c r="F288" i="9" s="1"/>
  <c r="B288" i="9" s="1"/>
  <c r="L288" i="9"/>
  <c r="E288" i="9"/>
  <c r="M287" i="9"/>
  <c r="L287" i="9"/>
  <c r="F287" i="9" s="1"/>
  <c r="E287" i="9"/>
  <c r="B287" i="9" s="1"/>
  <c r="M286" i="9"/>
  <c r="L286" i="9"/>
  <c r="F286" i="9" s="1"/>
  <c r="B286" i="9" s="1"/>
  <c r="E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M278" i="9"/>
  <c r="F278" i="9" s="1"/>
  <c r="B278" i="9" s="1"/>
  <c r="L278" i="9"/>
  <c r="E278" i="9"/>
  <c r="M277" i="9"/>
  <c r="L277" i="9"/>
  <c r="F277" i="9" s="1"/>
  <c r="E277" i="9"/>
  <c r="B277" i="9" s="1"/>
  <c r="M276" i="9"/>
  <c r="F276" i="9" s="1"/>
  <c r="B276" i="9" s="1"/>
  <c r="L276" i="9"/>
  <c r="E276" i="9"/>
  <c r="M275" i="9"/>
  <c r="L275" i="9"/>
  <c r="F275" i="9" s="1"/>
  <c r="E275" i="9"/>
  <c r="M274" i="9"/>
  <c r="L274" i="9"/>
  <c r="F274" i="9"/>
  <c r="E274" i="9"/>
  <c r="B274" i="9"/>
  <c r="M273" i="9"/>
  <c r="L273" i="9"/>
  <c r="F273" i="9" s="1"/>
  <c r="E273" i="9"/>
  <c r="M272" i="9"/>
  <c r="L272" i="9"/>
  <c r="F272" i="9"/>
  <c r="B272" i="9" s="1"/>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B267" i="9" s="1"/>
  <c r="M266" i="9"/>
  <c r="L266" i="9"/>
  <c r="F266" i="9" s="1"/>
  <c r="B266" i="9" s="1"/>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B261" i="9" s="1"/>
  <c r="M260" i="9"/>
  <c r="L260" i="9"/>
  <c r="F260" i="9"/>
  <c r="E260" i="9"/>
  <c r="B260" i="9" s="1"/>
  <c r="M259" i="9"/>
  <c r="L259" i="9"/>
  <c r="F259" i="9" s="1"/>
  <c r="E259" i="9"/>
  <c r="B259" i="9" s="1"/>
  <c r="M258" i="9"/>
  <c r="L258" i="9"/>
  <c r="F258" i="9" s="1"/>
  <c r="B258" i="9" s="1"/>
  <c r="E258" i="9"/>
  <c r="M257" i="9"/>
  <c r="L257" i="9"/>
  <c r="F257" i="9" s="1"/>
  <c r="E257" i="9"/>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s="1"/>
  <c r="E251" i="9"/>
  <c r="B251" i="9" s="1"/>
  <c r="M250" i="9"/>
  <c r="L250" i="9"/>
  <c r="F250" i="9" s="1"/>
  <c r="B250" i="9" s="1"/>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B245" i="9" s="1"/>
  <c r="M244" i="9"/>
  <c r="F244" i="9" s="1"/>
  <c r="L244" i="9"/>
  <c r="E244" i="9"/>
  <c r="M243" i="9"/>
  <c r="L243" i="9"/>
  <c r="E243" i="9"/>
  <c r="M242" i="9"/>
  <c r="L242" i="9"/>
  <c r="E242" i="9"/>
  <c r="M241" i="9"/>
  <c r="L241" i="9"/>
  <c r="F241" i="9" s="1"/>
  <c r="E241" i="9"/>
  <c r="M240" i="9"/>
  <c r="L240" i="9"/>
  <c r="F240" i="9"/>
  <c r="E240" i="9"/>
  <c r="B240" i="9" s="1"/>
  <c r="M239" i="9"/>
  <c r="L239" i="9"/>
  <c r="E239" i="9"/>
  <c r="M238" i="9"/>
  <c r="L238" i="9"/>
  <c r="E238" i="9"/>
  <c r="M237" i="9"/>
  <c r="L237" i="9"/>
  <c r="E237" i="9"/>
  <c r="M236" i="9"/>
  <c r="L236" i="9"/>
  <c r="E236" i="9"/>
  <c r="M235" i="9"/>
  <c r="L235" i="9"/>
  <c r="F235" i="9" s="1"/>
  <c r="E235" i="9"/>
  <c r="B235" i="9" s="1"/>
  <c r="M234" i="9"/>
  <c r="L234" i="9"/>
  <c r="F234" i="9" s="1"/>
  <c r="B234" i="9" s="1"/>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E145" i="9" s="1"/>
  <c r="B145" i="9" s="1"/>
  <c r="G145" i="9"/>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G54" i="9"/>
  <c r="F54" i="9"/>
  <c r="E54" i="9"/>
  <c r="B54" i="9" s="1"/>
  <c r="H53" i="9"/>
  <c r="G53" i="9"/>
  <c r="E53" i="9" s="1"/>
  <c r="B53" i="9" s="1"/>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E45" i="9"/>
  <c r="B45" i="9" s="1"/>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F37" i="9"/>
  <c r="H36" i="9"/>
  <c r="G36" i="9"/>
  <c r="F36" i="9"/>
  <c r="H35" i="9"/>
  <c r="G35" i="9"/>
  <c r="F35" i="9"/>
  <c r="E35" i="9"/>
  <c r="B35" i="9" s="1"/>
  <c r="H34" i="9"/>
  <c r="G34" i="9"/>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E25" i="9" s="1"/>
  <c r="B25" i="9" s="1"/>
  <c r="G25" i="9"/>
  <c r="F25" i="9"/>
  <c r="F24" i="9"/>
  <c r="F4" i="9"/>
  <c r="O3" i="9"/>
  <c r="G296" i="9" s="1"/>
  <c r="E296" i="9" s="1"/>
  <c r="B296" i="9" s="1"/>
  <c r="I3" i="9"/>
  <c r="H3" i="9"/>
  <c r="G3" i="9"/>
  <c r="D104" i="8"/>
  <c r="D97" i="8"/>
  <c r="D92" i="8"/>
  <c r="D87" i="8"/>
  <c r="D82" i="8"/>
  <c r="C1659" i="1" s="1"/>
  <c r="D77" i="8"/>
  <c r="C1654" i="1" s="1"/>
  <c r="H1654" i="1" s="1"/>
  <c r="D72" i="8"/>
  <c r="D67" i="8"/>
  <c r="D62" i="8"/>
  <c r="C1639" i="1" s="1"/>
  <c r="D57" i="8"/>
  <c r="D52" i="8"/>
  <c r="C1629" i="1" s="1"/>
  <c r="D46" i="8"/>
  <c r="D37" i="8"/>
  <c r="D27" i="8"/>
  <c r="D25" i="8" s="1"/>
  <c r="C1602" i="1" s="1"/>
  <c r="H1602" i="1" s="1"/>
  <c r="D18" i="8"/>
  <c r="D8" i="8"/>
  <c r="D6" i="8" s="1"/>
  <c r="C1583" i="1" s="1"/>
  <c r="H1583" i="1" s="1"/>
  <c r="E44" i="7"/>
  <c r="D44" i="7"/>
  <c r="E39" i="7"/>
  <c r="D39" i="7"/>
  <c r="D38" i="7" s="1"/>
  <c r="E38" i="7"/>
  <c r="E30" i="7"/>
  <c r="D30" i="7"/>
  <c r="E23" i="7"/>
  <c r="E22" i="7" s="1"/>
  <c r="D23" i="7"/>
  <c r="D22"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I24" i="3"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F427" i="4"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E125" i="4"/>
  <c r="D121" i="1"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C1685" i="1"/>
  <c r="H1684" i="1"/>
  <c r="C1684" i="1"/>
  <c r="G1684" i="1" s="1"/>
  <c r="C1683" i="1"/>
  <c r="H1683" i="1" s="1"/>
  <c r="C1682" i="1"/>
  <c r="C1680" i="1"/>
  <c r="G1680" i="1" s="1"/>
  <c r="H1679" i="1"/>
  <c r="G1679" i="1"/>
  <c r="C1679" i="1"/>
  <c r="C1678" i="1"/>
  <c r="C1677" i="1"/>
  <c r="H1676" i="1"/>
  <c r="C1676" i="1"/>
  <c r="G1676" i="1" s="1"/>
  <c r="H1675" i="1"/>
  <c r="G1675" i="1"/>
  <c r="C1675" i="1"/>
  <c r="C1674" i="1"/>
  <c r="C1673" i="1"/>
  <c r="H1672" i="1"/>
  <c r="C1672" i="1"/>
  <c r="G1672" i="1" s="1"/>
  <c r="H1671" i="1"/>
  <c r="G1671" i="1"/>
  <c r="C1671" i="1"/>
  <c r="C1670" i="1"/>
  <c r="C1669" i="1"/>
  <c r="C1668" i="1"/>
  <c r="G1668" i="1" s="1"/>
  <c r="C1667" i="1"/>
  <c r="H1667" i="1" s="1"/>
  <c r="C1666" i="1"/>
  <c r="C1665" i="1"/>
  <c r="C1664" i="1"/>
  <c r="G1664" i="1" s="1"/>
  <c r="C1663" i="1"/>
  <c r="G1663" i="1" s="1"/>
  <c r="C1662" i="1"/>
  <c r="C1661" i="1"/>
  <c r="H1660" i="1"/>
  <c r="C1660" i="1"/>
  <c r="G1660" i="1" s="1"/>
  <c r="C1658" i="1"/>
  <c r="H1658" i="1" s="1"/>
  <c r="C1657" i="1"/>
  <c r="H1656" i="1"/>
  <c r="C1656" i="1"/>
  <c r="G1656" i="1" s="1"/>
  <c r="H1655" i="1"/>
  <c r="G1655" i="1"/>
  <c r="C1655" i="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C1640" i="1"/>
  <c r="G1640" i="1" s="1"/>
  <c r="C1638" i="1"/>
  <c r="C1637" i="1"/>
  <c r="C1636" i="1"/>
  <c r="G1636" i="1" s="1"/>
  <c r="H1635" i="1"/>
  <c r="G1635" i="1"/>
  <c r="C1635" i="1"/>
  <c r="C1634" i="1"/>
  <c r="C1633" i="1"/>
  <c r="H1632" i="1"/>
  <c r="C1632" i="1"/>
  <c r="G1632" i="1" s="1"/>
  <c r="C1631" i="1"/>
  <c r="H1631" i="1" s="1"/>
  <c r="C1630" i="1"/>
  <c r="C1627" i="1"/>
  <c r="G1627" i="1" s="1"/>
  <c r="G1626" i="1"/>
  <c r="C1626" i="1"/>
  <c r="H1626" i="1" s="1"/>
  <c r="C1625" i="1"/>
  <c r="H1624" i="1"/>
  <c r="C1624" i="1"/>
  <c r="G1624" i="1" s="1"/>
  <c r="C1623" i="1"/>
  <c r="G1623" i="1" s="1"/>
  <c r="C1620" i="1"/>
  <c r="G1620" i="1" s="1"/>
  <c r="H1619" i="1"/>
  <c r="G1619" i="1"/>
  <c r="C1619" i="1"/>
  <c r="G1618" i="1"/>
  <c r="C1618" i="1"/>
  <c r="H1618" i="1" s="1"/>
  <c r="C1617" i="1"/>
  <c r="H1616" i="1"/>
  <c r="C1616" i="1"/>
  <c r="G1616" i="1" s="1"/>
  <c r="H1615" i="1"/>
  <c r="G1615" i="1"/>
  <c r="C1615" i="1"/>
  <c r="G1614" i="1"/>
  <c r="C1614" i="1"/>
  <c r="H1614" i="1" s="1"/>
  <c r="C1613" i="1"/>
  <c r="C1612" i="1"/>
  <c r="G1612" i="1" s="1"/>
  <c r="H1611" i="1"/>
  <c r="G1611" i="1"/>
  <c r="C1611" i="1"/>
  <c r="C1610" i="1"/>
  <c r="H1610" i="1" s="1"/>
  <c r="C1609" i="1"/>
  <c r="H1608" i="1"/>
  <c r="C1608" i="1"/>
  <c r="G1608" i="1" s="1"/>
  <c r="C1607" i="1"/>
  <c r="H1607" i="1" s="1"/>
  <c r="C1606" i="1"/>
  <c r="H1606" i="1" s="1"/>
  <c r="C1605" i="1"/>
  <c r="C1604" i="1"/>
  <c r="G1604" i="1" s="1"/>
  <c r="C1603" i="1"/>
  <c r="H1603" i="1" s="1"/>
  <c r="C1601" i="1"/>
  <c r="H1600" i="1"/>
  <c r="C1600" i="1"/>
  <c r="G1600" i="1" s="1"/>
  <c r="H1599" i="1"/>
  <c r="G1599" i="1"/>
  <c r="C1599" i="1"/>
  <c r="G1598" i="1"/>
  <c r="C1598" i="1"/>
  <c r="H1598" i="1" s="1"/>
  <c r="C1597" i="1"/>
  <c r="H1596" i="1"/>
  <c r="C1596" i="1"/>
  <c r="G1596" i="1" s="1"/>
  <c r="H1595" i="1"/>
  <c r="G1595" i="1"/>
  <c r="C1595" i="1"/>
  <c r="C1594" i="1"/>
  <c r="H1594" i="1" s="1"/>
  <c r="C1593" i="1"/>
  <c r="C1592" i="1"/>
  <c r="G1592" i="1" s="1"/>
  <c r="C1591" i="1"/>
  <c r="H1591" i="1" s="1"/>
  <c r="G1590" i="1"/>
  <c r="C1590" i="1"/>
  <c r="H1590" i="1" s="1"/>
  <c r="C1589" i="1"/>
  <c r="C1588" i="1"/>
  <c r="G1588" i="1" s="1"/>
  <c r="C1587" i="1"/>
  <c r="H1587" i="1" s="1"/>
  <c r="C1586" i="1"/>
  <c r="H1586" i="1" s="1"/>
  <c r="C1584" i="1"/>
  <c r="G1584" i="1" s="1"/>
  <c r="C1582" i="1"/>
  <c r="H1582" i="1" s="1"/>
  <c r="H1581" i="1"/>
  <c r="G1581" i="1"/>
  <c r="D1581" i="1"/>
  <c r="C1581" i="1"/>
  <c r="J1581" i="1" s="1"/>
  <c r="D1580" i="1"/>
  <c r="J1580" i="1" s="1"/>
  <c r="C1580" i="1"/>
  <c r="H1579" i="1"/>
  <c r="G1579" i="1"/>
  <c r="D1579" i="1"/>
  <c r="C1579" i="1"/>
  <c r="J1579" i="1" s="1"/>
  <c r="J1578" i="1"/>
  <c r="D1578" i="1"/>
  <c r="C1578" i="1"/>
  <c r="D1577" i="1"/>
  <c r="C1577" i="1"/>
  <c r="H1576" i="1"/>
  <c r="G1576" i="1"/>
  <c r="D1576" i="1"/>
  <c r="C1576" i="1"/>
  <c r="J1576" i="1" s="1"/>
  <c r="D1575" i="1"/>
  <c r="J1575" i="1" s="1"/>
  <c r="C1575" i="1"/>
  <c r="H1574" i="1"/>
  <c r="G1574" i="1"/>
  <c r="D1574" i="1"/>
  <c r="C1574" i="1"/>
  <c r="J1574" i="1" s="1"/>
  <c r="J1573" i="1"/>
  <c r="D1573" i="1"/>
  <c r="C1573" i="1"/>
  <c r="D1572" i="1"/>
  <c r="C1572" i="1"/>
  <c r="D1571" i="1"/>
  <c r="C1571" i="1"/>
  <c r="H1570" i="1"/>
  <c r="G1570" i="1"/>
  <c r="D1570" i="1"/>
  <c r="C1570" i="1"/>
  <c r="J1570" i="1" s="1"/>
  <c r="J1569" i="1"/>
  <c r="D1569" i="1"/>
  <c r="C1569" i="1"/>
  <c r="H1568" i="1"/>
  <c r="G1568" i="1"/>
  <c r="D1568" i="1"/>
  <c r="C1568" i="1"/>
  <c r="J1568" i="1" s="1"/>
  <c r="J1567" i="1"/>
  <c r="D1567" i="1"/>
  <c r="C1567" i="1"/>
  <c r="H1566" i="1"/>
  <c r="G1566" i="1"/>
  <c r="D1566" i="1"/>
  <c r="C1566" i="1"/>
  <c r="J1566" i="1" s="1"/>
  <c r="D1565" i="1"/>
  <c r="J1565" i="1" s="1"/>
  <c r="C1565" i="1"/>
  <c r="H1564" i="1"/>
  <c r="G1564" i="1"/>
  <c r="D1564" i="1"/>
  <c r="C1564" i="1"/>
  <c r="J1564" i="1" s="1"/>
  <c r="H1563" i="1"/>
  <c r="G1563" i="1"/>
  <c r="D1563" i="1"/>
  <c r="C1563" i="1"/>
  <c r="J1562" i="1"/>
  <c r="D1562" i="1"/>
  <c r="C1562" i="1"/>
  <c r="H1561" i="1"/>
  <c r="G1561" i="1"/>
  <c r="D1561" i="1"/>
  <c r="C1561" i="1"/>
  <c r="J1561" i="1" s="1"/>
  <c r="J1560" i="1"/>
  <c r="D1560" i="1"/>
  <c r="C1560" i="1"/>
  <c r="H1559" i="1"/>
  <c r="G1559" i="1"/>
  <c r="D1559" i="1"/>
  <c r="C1559" i="1"/>
  <c r="J1559" i="1" s="1"/>
  <c r="J1558" i="1"/>
  <c r="D1558" i="1"/>
  <c r="C1558" i="1"/>
  <c r="H1557" i="1"/>
  <c r="G1557" i="1"/>
  <c r="D1557" i="1"/>
  <c r="C1557" i="1"/>
  <c r="J1557" i="1" s="1"/>
  <c r="H1556" i="1"/>
  <c r="G1556" i="1"/>
  <c r="D1556" i="1"/>
  <c r="C1556" i="1"/>
  <c r="D1555" i="1"/>
  <c r="D1554" i="1"/>
  <c r="G1554" i="1" s="1"/>
  <c r="C1554" i="1"/>
  <c r="J1553" i="1"/>
  <c r="H1553" i="1"/>
  <c r="D1553" i="1"/>
  <c r="C1553" i="1"/>
  <c r="J1552" i="1"/>
  <c r="H1552" i="1"/>
  <c r="D1552" i="1"/>
  <c r="G1552" i="1" s="1"/>
  <c r="C1552" i="1"/>
  <c r="J1551" i="1"/>
  <c r="H1551" i="1"/>
  <c r="D1551" i="1"/>
  <c r="C1551" i="1"/>
  <c r="J1550" i="1"/>
  <c r="H1550" i="1"/>
  <c r="D1550" i="1"/>
  <c r="G1550" i="1" s="1"/>
  <c r="C1550" i="1"/>
  <c r="J1549" i="1"/>
  <c r="H1549" i="1"/>
  <c r="D1549" i="1"/>
  <c r="C1549" i="1"/>
  <c r="J1548" i="1"/>
  <c r="H1548" i="1"/>
  <c r="D1548" i="1"/>
  <c r="G1548" i="1" s="1"/>
  <c r="C1548" i="1"/>
  <c r="J1547" i="1"/>
  <c r="G1547" i="1"/>
  <c r="D1547" i="1"/>
  <c r="C1547" i="1"/>
  <c r="H1547" i="1" s="1"/>
  <c r="G1546" i="1"/>
  <c r="D1546" i="1"/>
  <c r="C1546" i="1"/>
  <c r="G1545" i="1"/>
  <c r="D1545" i="1"/>
  <c r="C1545" i="1"/>
  <c r="G1544" i="1"/>
  <c r="D1544" i="1"/>
  <c r="C1544" i="1"/>
  <c r="G1543" i="1"/>
  <c r="D1543" i="1"/>
  <c r="C1543" i="1"/>
  <c r="G1542" i="1"/>
  <c r="D1542" i="1"/>
  <c r="C1542" i="1"/>
  <c r="G1541" i="1"/>
  <c r="D1541" i="1"/>
  <c r="C1541" i="1"/>
  <c r="D1540" i="1"/>
  <c r="D1539" i="1"/>
  <c r="D1536" i="1"/>
  <c r="C1536" i="1"/>
  <c r="G1535" i="1"/>
  <c r="D1535" i="1"/>
  <c r="C1535" i="1"/>
  <c r="H1535" i="1" s="1"/>
  <c r="G1534" i="1"/>
  <c r="D1534" i="1"/>
  <c r="C1534" i="1"/>
  <c r="H1534" i="1" s="1"/>
  <c r="D1533" i="1"/>
  <c r="C1533" i="1"/>
  <c r="H1533" i="1" s="1"/>
  <c r="D1532" i="1"/>
  <c r="C1532" i="1"/>
  <c r="G1531" i="1"/>
  <c r="D1531" i="1"/>
  <c r="C1531" i="1"/>
  <c r="H1531" i="1" s="1"/>
  <c r="G1530" i="1"/>
  <c r="D1530" i="1"/>
  <c r="C1530" i="1"/>
  <c r="H1530" i="1" s="1"/>
  <c r="D1529" i="1"/>
  <c r="C1529" i="1"/>
  <c r="H1529" i="1" s="1"/>
  <c r="D1528" i="1"/>
  <c r="C1528" i="1"/>
  <c r="G1527" i="1"/>
  <c r="D1527" i="1"/>
  <c r="C1527" i="1"/>
  <c r="H1527" i="1" s="1"/>
  <c r="G1526" i="1"/>
  <c r="D1526" i="1"/>
  <c r="C1526" i="1"/>
  <c r="H1526" i="1" s="1"/>
  <c r="D1525" i="1"/>
  <c r="D1524" i="1"/>
  <c r="C1524" i="1"/>
  <c r="G1523" i="1"/>
  <c r="D1523" i="1"/>
  <c r="C1523" i="1"/>
  <c r="H1523" i="1" s="1"/>
  <c r="G1522" i="1"/>
  <c r="D1522" i="1"/>
  <c r="C1522" i="1"/>
  <c r="H1522" i="1" s="1"/>
  <c r="D1521" i="1"/>
  <c r="C1521" i="1"/>
  <c r="H1521" i="1" s="1"/>
  <c r="D1520" i="1"/>
  <c r="C1520" i="1"/>
  <c r="G1519" i="1"/>
  <c r="D1519" i="1"/>
  <c r="C1519" i="1"/>
  <c r="H1519" i="1" s="1"/>
  <c r="G1518" i="1"/>
  <c r="D1518" i="1"/>
  <c r="C1518" i="1"/>
  <c r="H1518" i="1" s="1"/>
  <c r="D1517" i="1"/>
  <c r="C1517" i="1"/>
  <c r="H1517" i="1" s="1"/>
  <c r="D1516" i="1"/>
  <c r="C1516" i="1"/>
  <c r="G1515" i="1"/>
  <c r="D1515" i="1"/>
  <c r="C1515" i="1"/>
  <c r="H1515" i="1" s="1"/>
  <c r="G1514" i="1"/>
  <c r="D1514" i="1"/>
  <c r="C1514" i="1"/>
  <c r="H1514" i="1" s="1"/>
  <c r="D1513" i="1"/>
  <c r="C1513" i="1"/>
  <c r="H1513" i="1" s="1"/>
  <c r="D1512" i="1"/>
  <c r="C1512" i="1"/>
  <c r="G1511" i="1"/>
  <c r="D1511" i="1"/>
  <c r="C1511" i="1"/>
  <c r="H1511" i="1" s="1"/>
  <c r="D1510" i="1"/>
  <c r="D1509" i="1"/>
  <c r="C1509" i="1"/>
  <c r="H1509" i="1" s="1"/>
  <c r="D1508" i="1"/>
  <c r="C1508" i="1"/>
  <c r="G1507" i="1"/>
  <c r="D1507" i="1"/>
  <c r="C1507" i="1"/>
  <c r="H1507" i="1" s="1"/>
  <c r="G1506" i="1"/>
  <c r="D1506" i="1"/>
  <c r="C1506" i="1"/>
  <c r="H1506" i="1" s="1"/>
  <c r="D1505" i="1"/>
  <c r="C1505" i="1"/>
  <c r="H1505" i="1" s="1"/>
  <c r="D1504" i="1"/>
  <c r="C1504" i="1"/>
  <c r="G1503" i="1"/>
  <c r="D1503" i="1"/>
  <c r="C1503" i="1"/>
  <c r="H1503" i="1" s="1"/>
  <c r="G1502" i="1"/>
  <c r="D1502" i="1"/>
  <c r="C1502" i="1"/>
  <c r="H1502" i="1" s="1"/>
  <c r="D1501" i="1"/>
  <c r="C1501" i="1"/>
  <c r="H1501" i="1" s="1"/>
  <c r="D1500" i="1"/>
  <c r="C1500" i="1"/>
  <c r="G1499" i="1"/>
  <c r="D1499" i="1"/>
  <c r="C1499" i="1"/>
  <c r="H1499" i="1" s="1"/>
  <c r="G1498" i="1"/>
  <c r="D1498" i="1"/>
  <c r="C1498" i="1"/>
  <c r="H1498" i="1" s="1"/>
  <c r="D1497" i="1"/>
  <c r="C1497" i="1"/>
  <c r="H1497" i="1" s="1"/>
  <c r="D1496" i="1"/>
  <c r="C1496" i="1"/>
  <c r="G1495" i="1"/>
  <c r="D1495" i="1"/>
  <c r="C1495" i="1"/>
  <c r="H1495" i="1" s="1"/>
  <c r="G1494" i="1"/>
  <c r="D1494" i="1"/>
  <c r="C1494" i="1"/>
  <c r="H1494" i="1" s="1"/>
  <c r="D1493" i="1"/>
  <c r="C1493" i="1"/>
  <c r="H1493" i="1" s="1"/>
  <c r="D1492" i="1"/>
  <c r="C1492" i="1"/>
  <c r="G1491" i="1"/>
  <c r="D1491" i="1"/>
  <c r="C1491" i="1"/>
  <c r="H1491" i="1" s="1"/>
  <c r="G1490" i="1"/>
  <c r="D1490" i="1"/>
  <c r="C1490" i="1"/>
  <c r="H1490" i="1" s="1"/>
  <c r="D1489" i="1"/>
  <c r="C1489" i="1"/>
  <c r="H1489" i="1" s="1"/>
  <c r="D1488" i="1"/>
  <c r="C1488" i="1"/>
  <c r="G1487" i="1"/>
  <c r="D1487" i="1"/>
  <c r="C1487" i="1"/>
  <c r="H1487" i="1" s="1"/>
  <c r="G1486" i="1"/>
  <c r="D1486" i="1"/>
  <c r="C1486" i="1"/>
  <c r="H1486" i="1" s="1"/>
  <c r="D1485" i="1"/>
  <c r="D1484" i="1"/>
  <c r="C1484" i="1"/>
  <c r="G1483" i="1"/>
  <c r="D1483" i="1"/>
  <c r="C1483" i="1"/>
  <c r="H1483" i="1" s="1"/>
  <c r="G1482" i="1"/>
  <c r="D1482" i="1"/>
  <c r="C1482" i="1"/>
  <c r="H1482" i="1" s="1"/>
  <c r="D1481" i="1"/>
  <c r="C1481" i="1"/>
  <c r="H1481" i="1" s="1"/>
  <c r="D1480" i="1"/>
  <c r="C1480" i="1"/>
  <c r="G1479" i="1"/>
  <c r="D1479" i="1"/>
  <c r="C1479" i="1"/>
  <c r="H1479" i="1" s="1"/>
  <c r="G1478" i="1"/>
  <c r="D1478" i="1"/>
  <c r="C1478" i="1"/>
  <c r="H1478" i="1" s="1"/>
  <c r="D1477" i="1"/>
  <c r="C1477" i="1"/>
  <c r="H1477" i="1" s="1"/>
  <c r="D1476" i="1"/>
  <c r="C1476" i="1"/>
  <c r="G1475" i="1"/>
  <c r="D1475" i="1"/>
  <c r="C1475" i="1"/>
  <c r="H1475" i="1" s="1"/>
  <c r="G1474" i="1"/>
  <c r="D1474" i="1"/>
  <c r="C1474" i="1"/>
  <c r="H1474" i="1" s="1"/>
  <c r="D1473" i="1"/>
  <c r="C1473" i="1"/>
  <c r="H1473" i="1" s="1"/>
  <c r="D1472" i="1"/>
  <c r="C1472" i="1"/>
  <c r="G1471" i="1"/>
  <c r="D1471" i="1"/>
  <c r="C1471" i="1"/>
  <c r="H1471" i="1" s="1"/>
  <c r="G1470" i="1"/>
  <c r="D1470" i="1"/>
  <c r="C1470" i="1"/>
  <c r="H1470" i="1" s="1"/>
  <c r="D1469" i="1"/>
  <c r="C1469" i="1"/>
  <c r="H1469" i="1" s="1"/>
  <c r="D1468" i="1"/>
  <c r="C1468" i="1"/>
  <c r="G1467" i="1"/>
  <c r="D1467" i="1"/>
  <c r="C1467" i="1"/>
  <c r="H1467" i="1" s="1"/>
  <c r="G1466" i="1"/>
  <c r="D1466" i="1"/>
  <c r="C1466" i="1"/>
  <c r="H1466" i="1" s="1"/>
  <c r="D1465" i="1"/>
  <c r="C1465" i="1"/>
  <c r="H1465" i="1" s="1"/>
  <c r="D1464" i="1"/>
  <c r="C1464" i="1"/>
  <c r="G1463" i="1"/>
  <c r="D1463" i="1"/>
  <c r="C1463" i="1"/>
  <c r="H1463" i="1" s="1"/>
  <c r="G1462" i="1"/>
  <c r="D1462" i="1"/>
  <c r="C1462" i="1"/>
  <c r="H1462" i="1" s="1"/>
  <c r="D1461" i="1"/>
  <c r="C1461" i="1"/>
  <c r="H1461" i="1" s="1"/>
  <c r="D1460" i="1"/>
  <c r="C1460" i="1"/>
  <c r="G1459" i="1"/>
  <c r="D1459" i="1"/>
  <c r="C1459" i="1"/>
  <c r="H1459" i="1" s="1"/>
  <c r="G1458" i="1"/>
  <c r="D1458" i="1"/>
  <c r="C1458" i="1"/>
  <c r="H1458" i="1" s="1"/>
  <c r="D1457" i="1"/>
  <c r="C1457" i="1"/>
  <c r="H1457" i="1" s="1"/>
  <c r="D1456" i="1"/>
  <c r="C1456" i="1"/>
  <c r="G1455" i="1"/>
  <c r="D1455" i="1"/>
  <c r="C1455" i="1"/>
  <c r="H1455" i="1" s="1"/>
  <c r="G1454" i="1"/>
  <c r="D1454" i="1"/>
  <c r="C1454" i="1"/>
  <c r="H1454" i="1" s="1"/>
  <c r="D1453" i="1"/>
  <c r="C1453" i="1"/>
  <c r="H1453" i="1" s="1"/>
  <c r="D1452" i="1"/>
  <c r="C1452" i="1"/>
  <c r="G1451" i="1"/>
  <c r="D1451" i="1"/>
  <c r="C1451" i="1"/>
  <c r="H1451" i="1" s="1"/>
  <c r="G1450" i="1"/>
  <c r="D1450" i="1"/>
  <c r="C1450" i="1"/>
  <c r="H1450" i="1" s="1"/>
  <c r="D1449" i="1"/>
  <c r="C1449" i="1"/>
  <c r="H1449" i="1" s="1"/>
  <c r="D1448" i="1"/>
  <c r="C1448" i="1"/>
  <c r="G1447" i="1"/>
  <c r="D1447" i="1"/>
  <c r="C1447" i="1"/>
  <c r="H1447" i="1" s="1"/>
  <c r="G1446" i="1"/>
  <c r="D1446" i="1"/>
  <c r="C1446" i="1"/>
  <c r="H1446" i="1" s="1"/>
  <c r="D1445" i="1"/>
  <c r="C1445" i="1"/>
  <c r="H1445" i="1" s="1"/>
  <c r="D1444" i="1"/>
  <c r="C1444" i="1"/>
  <c r="G1443" i="1"/>
  <c r="D1443" i="1"/>
  <c r="C1443" i="1"/>
  <c r="H1443" i="1" s="1"/>
  <c r="G1442" i="1"/>
  <c r="D1442" i="1"/>
  <c r="C1442" i="1"/>
  <c r="H1442" i="1" s="1"/>
  <c r="D1441" i="1"/>
  <c r="C1441" i="1"/>
  <c r="H1441" i="1" s="1"/>
  <c r="D1440" i="1"/>
  <c r="C1440" i="1"/>
  <c r="G1439" i="1"/>
  <c r="D1439" i="1"/>
  <c r="C1439" i="1"/>
  <c r="H1439" i="1" s="1"/>
  <c r="G1438" i="1"/>
  <c r="D1438" i="1"/>
  <c r="C1438" i="1"/>
  <c r="H1438" i="1" s="1"/>
  <c r="D1437" i="1"/>
  <c r="C1437" i="1"/>
  <c r="H1437" i="1" s="1"/>
  <c r="D1436" i="1"/>
  <c r="C1436" i="1"/>
  <c r="G1435" i="1"/>
  <c r="D1435" i="1"/>
  <c r="C1435" i="1"/>
  <c r="H1435" i="1" s="1"/>
  <c r="G1434" i="1"/>
  <c r="D1434" i="1"/>
  <c r="C1434" i="1"/>
  <c r="H1434" i="1" s="1"/>
  <c r="D1433" i="1"/>
  <c r="C1433" i="1"/>
  <c r="H1433" i="1" s="1"/>
  <c r="D1432" i="1"/>
  <c r="C1432" i="1"/>
  <c r="D1430" i="1"/>
  <c r="C1430" i="1"/>
  <c r="H1430" i="1" s="1"/>
  <c r="D1429" i="1"/>
  <c r="C1429" i="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C1401" i="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G1384" i="1"/>
  <c r="D1384" i="1"/>
  <c r="C1384" i="1"/>
  <c r="H1384" i="1" s="1"/>
  <c r="D1383" i="1"/>
  <c r="G1383" i="1" s="1"/>
  <c r="C1383" i="1"/>
  <c r="D1382" i="1"/>
  <c r="C1382" i="1"/>
  <c r="D1381" i="1"/>
  <c r="C1381" i="1"/>
  <c r="G1380" i="1"/>
  <c r="D1380" i="1"/>
  <c r="C1380" i="1"/>
  <c r="H1380" i="1" s="1"/>
  <c r="D1379" i="1"/>
  <c r="G1379" i="1" s="1"/>
  <c r="C1379" i="1"/>
  <c r="D1378" i="1"/>
  <c r="C1378" i="1"/>
  <c r="D1377" i="1"/>
  <c r="C1377" i="1"/>
  <c r="G1376" i="1"/>
  <c r="D1376" i="1"/>
  <c r="C1376" i="1"/>
  <c r="H1376" i="1" s="1"/>
  <c r="D1375" i="1"/>
  <c r="G1375" i="1" s="1"/>
  <c r="C1375" i="1"/>
  <c r="D1374" i="1"/>
  <c r="C1374" i="1"/>
  <c r="D1373" i="1"/>
  <c r="C1373" i="1"/>
  <c r="G1372" i="1"/>
  <c r="D1372" i="1"/>
  <c r="C1372" i="1"/>
  <c r="H1372" i="1" s="1"/>
  <c r="D1371" i="1"/>
  <c r="G1371" i="1" s="1"/>
  <c r="C1371" i="1"/>
  <c r="D1370" i="1"/>
  <c r="C1370" i="1"/>
  <c r="D1369" i="1"/>
  <c r="C1369" i="1"/>
  <c r="G1368" i="1"/>
  <c r="D1368" i="1"/>
  <c r="C1368" i="1"/>
  <c r="H1368" i="1" s="1"/>
  <c r="D1367" i="1"/>
  <c r="G1367" i="1" s="1"/>
  <c r="C1367" i="1"/>
  <c r="D1366" i="1"/>
  <c r="C1366" i="1"/>
  <c r="D1365" i="1"/>
  <c r="C1365" i="1"/>
  <c r="G1364" i="1"/>
  <c r="D1364" i="1"/>
  <c r="C1364" i="1"/>
  <c r="H1364" i="1" s="1"/>
  <c r="D1363" i="1"/>
  <c r="G1363" i="1" s="1"/>
  <c r="C1363" i="1"/>
  <c r="D1362" i="1"/>
  <c r="C1362" i="1"/>
  <c r="D1361" i="1"/>
  <c r="C1361" i="1"/>
  <c r="G1360" i="1"/>
  <c r="D1360" i="1"/>
  <c r="C1360" i="1"/>
  <c r="H1360" i="1" s="1"/>
  <c r="D1359" i="1"/>
  <c r="G1359" i="1" s="1"/>
  <c r="C1359" i="1"/>
  <c r="D1358" i="1"/>
  <c r="C1358" i="1"/>
  <c r="D1357" i="1"/>
  <c r="C1357" i="1"/>
  <c r="G1356" i="1"/>
  <c r="D1356" i="1"/>
  <c r="C1356" i="1"/>
  <c r="H1356" i="1" s="1"/>
  <c r="D1355" i="1"/>
  <c r="G1355" i="1" s="1"/>
  <c r="C1355" i="1"/>
  <c r="D1354" i="1"/>
  <c r="C1354" i="1"/>
  <c r="D1353" i="1"/>
  <c r="C1353" i="1"/>
  <c r="G1352" i="1"/>
  <c r="D1352" i="1"/>
  <c r="C1352" i="1"/>
  <c r="H1352" i="1" s="1"/>
  <c r="D1351" i="1"/>
  <c r="G1351" i="1" s="1"/>
  <c r="C1351" i="1"/>
  <c r="D1350" i="1"/>
  <c r="C1350" i="1"/>
  <c r="D1349" i="1"/>
  <c r="C1349" i="1"/>
  <c r="G1348" i="1"/>
  <c r="D1348" i="1"/>
  <c r="C1348" i="1"/>
  <c r="H1348" i="1" s="1"/>
  <c r="D1347" i="1"/>
  <c r="G1347" i="1" s="1"/>
  <c r="C1347" i="1"/>
  <c r="D1346" i="1"/>
  <c r="C1346" i="1"/>
  <c r="D1345" i="1"/>
  <c r="C1345" i="1"/>
  <c r="G1344" i="1"/>
  <c r="D1344" i="1"/>
  <c r="C1344" i="1"/>
  <c r="H1344" i="1" s="1"/>
  <c r="D1343" i="1"/>
  <c r="G1343" i="1" s="1"/>
  <c r="C1343" i="1"/>
  <c r="D1342" i="1"/>
  <c r="C1342" i="1"/>
  <c r="D1341" i="1"/>
  <c r="C1341" i="1"/>
  <c r="G1340" i="1"/>
  <c r="D1340" i="1"/>
  <c r="C1340" i="1"/>
  <c r="H1340" i="1" s="1"/>
  <c r="D1339" i="1"/>
  <c r="G1339" i="1" s="1"/>
  <c r="C1339" i="1"/>
  <c r="D1338" i="1"/>
  <c r="C1338" i="1"/>
  <c r="D1337" i="1"/>
  <c r="C1337" i="1"/>
  <c r="G1336" i="1"/>
  <c r="D1336" i="1"/>
  <c r="C1336" i="1"/>
  <c r="H1336" i="1" s="1"/>
  <c r="D1335" i="1"/>
  <c r="G1335" i="1" s="1"/>
  <c r="C1335" i="1"/>
  <c r="D1334" i="1"/>
  <c r="C1334" i="1"/>
  <c r="D1333" i="1"/>
  <c r="C1333" i="1"/>
  <c r="G1332" i="1"/>
  <c r="D1332" i="1"/>
  <c r="C1332" i="1"/>
  <c r="H1332" i="1" s="1"/>
  <c r="D1331" i="1"/>
  <c r="G1331" i="1" s="1"/>
  <c r="C1331" i="1"/>
  <c r="D1330" i="1"/>
  <c r="C1330" i="1"/>
  <c r="D1329" i="1"/>
  <c r="C1329" i="1"/>
  <c r="G1328" i="1"/>
  <c r="D1328" i="1"/>
  <c r="C1328" i="1"/>
  <c r="H1328" i="1" s="1"/>
  <c r="D1327" i="1"/>
  <c r="G1327" i="1" s="1"/>
  <c r="C1327" i="1"/>
  <c r="D1326" i="1"/>
  <c r="C1326" i="1"/>
  <c r="D1325" i="1"/>
  <c r="C1325" i="1"/>
  <c r="G1324" i="1"/>
  <c r="D1324" i="1"/>
  <c r="C1324" i="1"/>
  <c r="H1324" i="1" s="1"/>
  <c r="D1323" i="1"/>
  <c r="G1323" i="1" s="1"/>
  <c r="C1323" i="1"/>
  <c r="D1322" i="1"/>
  <c r="C1322" i="1"/>
  <c r="D1321" i="1"/>
  <c r="C1321" i="1"/>
  <c r="G1320" i="1"/>
  <c r="D1320" i="1"/>
  <c r="C1320" i="1"/>
  <c r="H1320" i="1" s="1"/>
  <c r="D1319" i="1"/>
  <c r="G1319" i="1" s="1"/>
  <c r="C1319" i="1"/>
  <c r="D1318" i="1"/>
  <c r="C1318" i="1"/>
  <c r="D1317" i="1"/>
  <c r="C1317" i="1"/>
  <c r="G1316" i="1"/>
  <c r="D1316" i="1"/>
  <c r="C1316" i="1"/>
  <c r="H1316" i="1" s="1"/>
  <c r="D1315" i="1"/>
  <c r="G1315" i="1" s="1"/>
  <c r="C1315" i="1"/>
  <c r="D1314" i="1"/>
  <c r="C1314" i="1"/>
  <c r="D1313" i="1"/>
  <c r="C1313" i="1"/>
  <c r="G1312" i="1"/>
  <c r="D1312" i="1"/>
  <c r="C1312" i="1"/>
  <c r="H1312" i="1" s="1"/>
  <c r="D1311" i="1"/>
  <c r="G1311" i="1" s="1"/>
  <c r="C1311" i="1"/>
  <c r="D1310" i="1"/>
  <c r="C1310" i="1"/>
  <c r="D1309" i="1"/>
  <c r="C1309" i="1"/>
  <c r="G1308" i="1"/>
  <c r="D1308" i="1"/>
  <c r="C1308" i="1"/>
  <c r="H1308" i="1" s="1"/>
  <c r="D1307" i="1"/>
  <c r="G1307" i="1" s="1"/>
  <c r="C1307" i="1"/>
  <c r="D1306" i="1"/>
  <c r="C1306" i="1"/>
  <c r="D1305" i="1"/>
  <c r="C1305" i="1"/>
  <c r="G1304" i="1"/>
  <c r="D1304" i="1"/>
  <c r="C1304" i="1"/>
  <c r="H1304" i="1" s="1"/>
  <c r="D1303" i="1"/>
  <c r="G1303" i="1" s="1"/>
  <c r="C1303" i="1"/>
  <c r="D1302" i="1"/>
  <c r="C1302" i="1"/>
  <c r="D1301" i="1"/>
  <c r="C1301" i="1"/>
  <c r="G1300" i="1"/>
  <c r="D1300" i="1"/>
  <c r="C1300" i="1"/>
  <c r="H1300" i="1" s="1"/>
  <c r="D1299" i="1"/>
  <c r="C1299" i="1"/>
  <c r="D1298" i="1"/>
  <c r="H1298" i="1" s="1"/>
  <c r="C1298" i="1"/>
  <c r="D1297" i="1"/>
  <c r="H1297" i="1" s="1"/>
  <c r="C1297" i="1"/>
  <c r="D1296" i="1"/>
  <c r="H1296" i="1" s="1"/>
  <c r="C1296" i="1"/>
  <c r="D1295" i="1"/>
  <c r="H1295" i="1" s="1"/>
  <c r="C1295" i="1"/>
  <c r="D1294" i="1"/>
  <c r="H1294" i="1" s="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G1047" i="1" s="1"/>
  <c r="C1047" i="1"/>
  <c r="H1046" i="1"/>
  <c r="D1046" i="1"/>
  <c r="G1046" i="1" s="1"/>
  <c r="C1046" i="1"/>
  <c r="D1045" i="1"/>
  <c r="G1045" i="1" s="1"/>
  <c r="C1045" i="1"/>
  <c r="H1044" i="1"/>
  <c r="D1044" i="1"/>
  <c r="G1044" i="1" s="1"/>
  <c r="C1044" i="1"/>
  <c r="D1043" i="1"/>
  <c r="G1043" i="1" s="1"/>
  <c r="C1043" i="1"/>
  <c r="H1042" i="1"/>
  <c r="D1042" i="1"/>
  <c r="G1042" i="1" s="1"/>
  <c r="C1042" i="1"/>
  <c r="D1041" i="1"/>
  <c r="G1041" i="1" s="1"/>
  <c r="C1041" i="1"/>
  <c r="H1040" i="1"/>
  <c r="D1040" i="1"/>
  <c r="G1040" i="1" s="1"/>
  <c r="C1040" i="1"/>
  <c r="D1039" i="1"/>
  <c r="G1039" i="1" s="1"/>
  <c r="C1039" i="1"/>
  <c r="H1038" i="1"/>
  <c r="D1038" i="1"/>
  <c r="G1038" i="1" s="1"/>
  <c r="C1038" i="1"/>
  <c r="D1037" i="1"/>
  <c r="G1037" i="1" s="1"/>
  <c r="C1037" i="1"/>
  <c r="H1036" i="1"/>
  <c r="D1036" i="1"/>
  <c r="G1036" i="1" s="1"/>
  <c r="C1036" i="1"/>
  <c r="D1035" i="1"/>
  <c r="G1035" i="1" s="1"/>
  <c r="C1035" i="1"/>
  <c r="H1034" i="1"/>
  <c r="D1034" i="1"/>
  <c r="G1034" i="1" s="1"/>
  <c r="C1034" i="1"/>
  <c r="D1033" i="1"/>
  <c r="G1033" i="1" s="1"/>
  <c r="C1033" i="1"/>
  <c r="H1032" i="1"/>
  <c r="D1032" i="1"/>
  <c r="G1032" i="1" s="1"/>
  <c r="C1032" i="1"/>
  <c r="D1031" i="1"/>
  <c r="G1031" i="1" s="1"/>
  <c r="C1031" i="1"/>
  <c r="H1030" i="1"/>
  <c r="D1030" i="1"/>
  <c r="G1030" i="1" s="1"/>
  <c r="C1030" i="1"/>
  <c r="D1029" i="1"/>
  <c r="G1029" i="1" s="1"/>
  <c r="C1029" i="1"/>
  <c r="H1028" i="1"/>
  <c r="D1028" i="1"/>
  <c r="G1028" i="1" s="1"/>
  <c r="C1028" i="1"/>
  <c r="D1027" i="1"/>
  <c r="G1027" i="1" s="1"/>
  <c r="C1027" i="1"/>
  <c r="H1026" i="1"/>
  <c r="D1026" i="1"/>
  <c r="G1026" i="1" s="1"/>
  <c r="C1026" i="1"/>
  <c r="D1025" i="1"/>
  <c r="G1025" i="1" s="1"/>
  <c r="C1025" i="1"/>
  <c r="H1024" i="1"/>
  <c r="D1024" i="1"/>
  <c r="G1024" i="1" s="1"/>
  <c r="C1024" i="1"/>
  <c r="D1023" i="1"/>
  <c r="G1023" i="1" s="1"/>
  <c r="C1023" i="1"/>
  <c r="H1022" i="1"/>
  <c r="D1022" i="1"/>
  <c r="G1022" i="1" s="1"/>
  <c r="C1022" i="1"/>
  <c r="D1021" i="1"/>
  <c r="G1021" i="1" s="1"/>
  <c r="C1021" i="1"/>
  <c r="H1020" i="1"/>
  <c r="D1020" i="1"/>
  <c r="G1020" i="1" s="1"/>
  <c r="C1020" i="1"/>
  <c r="D1019" i="1"/>
  <c r="G1019" i="1" s="1"/>
  <c r="C1019" i="1"/>
  <c r="H1018" i="1"/>
  <c r="D1018" i="1"/>
  <c r="G1018" i="1" s="1"/>
  <c r="C1018" i="1"/>
  <c r="D1017" i="1"/>
  <c r="G1017" i="1" s="1"/>
  <c r="C1017" i="1"/>
  <c r="H1016" i="1"/>
  <c r="D1016" i="1"/>
  <c r="G1016" i="1" s="1"/>
  <c r="C1016" i="1"/>
  <c r="D1015" i="1"/>
  <c r="G1015" i="1" s="1"/>
  <c r="C1015" i="1"/>
  <c r="H1014" i="1"/>
  <c r="D1014" i="1"/>
  <c r="G1014" i="1" s="1"/>
  <c r="C1014" i="1"/>
  <c r="D1013" i="1"/>
  <c r="G1013" i="1" s="1"/>
  <c r="C1013" i="1"/>
  <c r="D1012" i="1"/>
  <c r="H1010" i="1"/>
  <c r="D1010" i="1"/>
  <c r="G1010" i="1" s="1"/>
  <c r="C1010" i="1"/>
  <c r="D1009" i="1"/>
  <c r="G1009" i="1" s="1"/>
  <c r="C1009" i="1"/>
  <c r="H1008" i="1"/>
  <c r="D1008" i="1"/>
  <c r="G1008" i="1" s="1"/>
  <c r="C1008" i="1"/>
  <c r="D1007" i="1"/>
  <c r="G1007" i="1" s="1"/>
  <c r="C1007" i="1"/>
  <c r="H1006" i="1"/>
  <c r="D1006" i="1"/>
  <c r="G1006" i="1" s="1"/>
  <c r="C1006" i="1"/>
  <c r="D1005" i="1"/>
  <c r="G1005" i="1" s="1"/>
  <c r="C1005" i="1"/>
  <c r="H1004" i="1"/>
  <c r="D1004" i="1"/>
  <c r="G1004" i="1" s="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G736" i="1"/>
  <c r="D736" i="1"/>
  <c r="C736" i="1"/>
  <c r="D735" i="1"/>
  <c r="G735" i="1" s="1"/>
  <c r="C735" i="1"/>
  <c r="H734" i="1"/>
  <c r="G734" i="1"/>
  <c r="D734" i="1"/>
  <c r="C734" i="1"/>
  <c r="H733" i="1"/>
  <c r="G733" i="1"/>
  <c r="D733" i="1"/>
  <c r="C733" i="1"/>
  <c r="H732" i="1"/>
  <c r="G732" i="1"/>
  <c r="D732" i="1"/>
  <c r="C732" i="1"/>
  <c r="D731" i="1"/>
  <c r="G731" i="1" s="1"/>
  <c r="C731" i="1"/>
  <c r="H730" i="1"/>
  <c r="G730" i="1"/>
  <c r="D730" i="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G649" i="1" s="1"/>
  <c r="C649" i="1"/>
  <c r="D648" i="1"/>
  <c r="H648" i="1" s="1"/>
  <c r="C648" i="1"/>
  <c r="G647" i="1"/>
  <c r="D647" i="1"/>
  <c r="H647" i="1" s="1"/>
  <c r="C647" i="1"/>
  <c r="D646" i="1"/>
  <c r="G646" i="1" s="1"/>
  <c r="C646" i="1"/>
  <c r="H645" i="1"/>
  <c r="D645" i="1"/>
  <c r="G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D364" i="1"/>
  <c r="G364" i="1" s="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H302" i="1" s="1"/>
  <c r="C302" i="1"/>
  <c r="D301" i="1"/>
  <c r="H301" i="1" s="1"/>
  <c r="C301" i="1"/>
  <c r="D300" i="1"/>
  <c r="H300" i="1" s="1"/>
  <c r="C300" i="1"/>
  <c r="G299" i="1"/>
  <c r="D299" i="1"/>
  <c r="H299" i="1" s="1"/>
  <c r="C299" i="1"/>
  <c r="D298" i="1"/>
  <c r="H298" i="1" s="1"/>
  <c r="C298" i="1"/>
  <c r="D294" i="1"/>
  <c r="H294" i="1" s="1"/>
  <c r="C294" i="1"/>
  <c r="D293" i="1"/>
  <c r="H293" i="1" s="1"/>
  <c r="C293" i="1"/>
  <c r="H292" i="1"/>
  <c r="D292" i="1"/>
  <c r="G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G272" i="1" s="1"/>
  <c r="C272" i="1"/>
  <c r="H271" i="1"/>
  <c r="G271" i="1"/>
  <c r="D271" i="1"/>
  <c r="C271" i="1"/>
  <c r="D270" i="1"/>
  <c r="G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G195" i="1" s="1"/>
  <c r="C195" i="1"/>
  <c r="D194" i="1"/>
  <c r="H194" i="1" s="1"/>
  <c r="C194" i="1"/>
  <c r="D193" i="1"/>
  <c r="G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G181" i="1"/>
  <c r="D181" i="1"/>
  <c r="C181" i="1"/>
  <c r="D180" i="1"/>
  <c r="G180" i="1" s="1"/>
  <c r="C180" i="1"/>
  <c r="D179" i="1"/>
  <c r="H179" i="1" s="1"/>
  <c r="C179" i="1"/>
  <c r="D178" i="1"/>
  <c r="G178" i="1" s="1"/>
  <c r="C178" i="1"/>
  <c r="D177" i="1"/>
  <c r="H177" i="1" s="1"/>
  <c r="C177" i="1"/>
  <c r="D176" i="1"/>
  <c r="H176" i="1" s="1"/>
  <c r="C176" i="1"/>
  <c r="D175" i="1"/>
  <c r="H175" i="1" s="1"/>
  <c r="C175" i="1"/>
  <c r="D174" i="1"/>
  <c r="H174" i="1" s="1"/>
  <c r="C174" i="1"/>
  <c r="D173" i="1"/>
  <c r="H173" i="1" s="1"/>
  <c r="C173" i="1"/>
  <c r="H172" i="1"/>
  <c r="G172" i="1"/>
  <c r="D172" i="1"/>
  <c r="C172" i="1"/>
  <c r="H171" i="1"/>
  <c r="G171" i="1"/>
  <c r="D171" i="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G162" i="1" s="1"/>
  <c r="C162" i="1"/>
  <c r="D161" i="1"/>
  <c r="G161" i="1" s="1"/>
  <c r="C161" i="1"/>
  <c r="H159" i="1"/>
  <c r="G159" i="1"/>
  <c r="D159" i="1"/>
  <c r="C159" i="1"/>
  <c r="D158" i="1"/>
  <c r="H158" i="1" s="1"/>
  <c r="C158" i="1"/>
  <c r="H157" i="1"/>
  <c r="G157" i="1"/>
  <c r="D157" i="1"/>
  <c r="C157" i="1"/>
  <c r="D156" i="1"/>
  <c r="H156" i="1" s="1"/>
  <c r="C156" i="1"/>
  <c r="D155" i="1"/>
  <c r="G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G132" i="1" s="1"/>
  <c r="C132" i="1"/>
  <c r="D131" i="1"/>
  <c r="G131" i="1" s="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07" i="9" l="1"/>
  <c r="B307" i="9" s="1"/>
  <c r="H735" i="1"/>
  <c r="H731" i="1"/>
  <c r="H737" i="1"/>
  <c r="G416" i="1"/>
  <c r="E327" i="9"/>
  <c r="B327" i="9" s="1"/>
  <c r="H1588" i="1"/>
  <c r="G1631" i="1"/>
  <c r="G1606" i="1"/>
  <c r="H1592" i="1"/>
  <c r="G1587" i="1"/>
  <c r="G415" i="1"/>
  <c r="G414" i="1"/>
  <c r="H848" i="1"/>
  <c r="H844" i="1"/>
  <c r="G727" i="1"/>
  <c r="G648" i="1"/>
  <c r="G388" i="1"/>
  <c r="G381" i="1"/>
  <c r="G377" i="1"/>
  <c r="G361" i="1"/>
  <c r="G301" i="1"/>
  <c r="G298" i="1"/>
  <c r="H270" i="1"/>
  <c r="H272" i="1"/>
  <c r="G267" i="1"/>
  <c r="G265" i="1"/>
  <c r="F269" i="4"/>
  <c r="G213" i="1"/>
  <c r="G212" i="1"/>
  <c r="H195" i="1"/>
  <c r="G194" i="1"/>
  <c r="H193" i="1"/>
  <c r="G192" i="1"/>
  <c r="H180" i="1"/>
  <c r="H178" i="1"/>
  <c r="G165" i="1"/>
  <c r="H162" i="1"/>
  <c r="H155" i="1"/>
  <c r="G151" i="1"/>
  <c r="G150" i="1"/>
  <c r="H132" i="1"/>
  <c r="H131" i="1"/>
  <c r="F112" i="4"/>
  <c r="F68" i="4"/>
  <c r="G64" i="1"/>
  <c r="H65" i="1"/>
  <c r="G1683" i="1"/>
  <c r="H1680" i="1"/>
  <c r="H1668" i="1"/>
  <c r="G1667" i="1"/>
  <c r="H1664" i="1"/>
  <c r="H1663" i="1"/>
  <c r="G1654" i="1"/>
  <c r="G1658" i="1"/>
  <c r="H1640" i="1"/>
  <c r="H1636" i="1"/>
  <c r="H1623" i="1"/>
  <c r="H1627" i="1"/>
  <c r="H1620" i="1"/>
  <c r="H1612" i="1"/>
  <c r="G1610" i="1"/>
  <c r="G1607" i="1"/>
  <c r="H1604" i="1"/>
  <c r="G1603" i="1"/>
  <c r="G1602" i="1"/>
  <c r="G1594" i="1"/>
  <c r="G1591" i="1"/>
  <c r="C1585" i="1"/>
  <c r="G1585" i="1" s="1"/>
  <c r="G1586" i="1"/>
  <c r="G1583" i="1"/>
  <c r="H1584" i="1"/>
  <c r="G1582" i="1"/>
  <c r="E36" i="9"/>
  <c r="B36" i="9" s="1"/>
  <c r="E326" i="9"/>
  <c r="B326" i="9" s="1"/>
  <c r="E312" i="9"/>
  <c r="B312" i="9" s="1"/>
  <c r="G653" i="1"/>
  <c r="G651" i="1"/>
  <c r="D422" i="1"/>
  <c r="G422" i="1" s="1"/>
  <c r="E647" i="4"/>
  <c r="D641" i="1" s="1"/>
  <c r="E320" i="9"/>
  <c r="B320" i="9" s="1"/>
  <c r="E311" i="9"/>
  <c r="B311" i="9" s="1"/>
  <c r="E57" i="9"/>
  <c r="B57" i="9" s="1"/>
  <c r="F242" i="9"/>
  <c r="B242" i="9" s="1"/>
  <c r="E52" i="9"/>
  <c r="B52" i="9" s="1"/>
  <c r="G729" i="1"/>
  <c r="G726" i="1"/>
  <c r="F237" i="9"/>
  <c r="G719" i="1"/>
  <c r="H676" i="1"/>
  <c r="E34" i="9"/>
  <c r="B34" i="9" s="1"/>
  <c r="H646" i="1"/>
  <c r="H649" i="1"/>
  <c r="F656" i="4"/>
  <c r="D421" i="1"/>
  <c r="E294" i="9"/>
  <c r="B294" i="9" s="1"/>
  <c r="G389" i="1"/>
  <c r="G376" i="1"/>
  <c r="G375" i="1"/>
  <c r="H364" i="1"/>
  <c r="G300" i="1"/>
  <c r="G423" i="1"/>
  <c r="G291" i="1"/>
  <c r="G293" i="1"/>
  <c r="G294" i="1"/>
  <c r="F274" i="4"/>
  <c r="E273" i="4"/>
  <c r="D269" i="1" s="1"/>
  <c r="E262" i="4"/>
  <c r="D258" i="1" s="1"/>
  <c r="F216" i="4"/>
  <c r="G197" i="1"/>
  <c r="B244" i="9"/>
  <c r="F243" i="9"/>
  <c r="B243" i="9" s="1"/>
  <c r="E56" i="9"/>
  <c r="B56" i="9" s="1"/>
  <c r="D190" i="1"/>
  <c r="H182" i="1"/>
  <c r="F239" i="9"/>
  <c r="B239" i="9" s="1"/>
  <c r="F238" i="9"/>
  <c r="B238" i="9" s="1"/>
  <c r="E51" i="9"/>
  <c r="B51" i="9" s="1"/>
  <c r="G179" i="1"/>
  <c r="G177" i="1"/>
  <c r="G176" i="1"/>
  <c r="G174" i="1"/>
  <c r="G175" i="1"/>
  <c r="G173" i="1"/>
  <c r="G170" i="1"/>
  <c r="G169" i="1"/>
  <c r="G166" i="1"/>
  <c r="G168" i="1"/>
  <c r="G167" i="1"/>
  <c r="F170" i="4"/>
  <c r="G164" i="1"/>
  <c r="G163" i="1"/>
  <c r="E49" i="9"/>
  <c r="B49" i="9" s="1"/>
  <c r="H161" i="1"/>
  <c r="G156" i="1"/>
  <c r="G158" i="1"/>
  <c r="E153" i="4"/>
  <c r="D149" i="1" s="1"/>
  <c r="F160" i="4"/>
  <c r="E48" i="9"/>
  <c r="B48" i="9" s="1"/>
  <c r="F154" i="4"/>
  <c r="H133" i="1"/>
  <c r="G122" i="1"/>
  <c r="G124" i="1"/>
  <c r="F126" i="4"/>
  <c r="G108" i="1"/>
  <c r="G113" i="1"/>
  <c r="F236" i="9"/>
  <c r="B236" i="9" s="1"/>
  <c r="D49" i="1"/>
  <c r="G52" i="1"/>
  <c r="E37" i="9"/>
  <c r="B37" i="9" s="1"/>
  <c r="E322" i="9"/>
  <c r="B322" i="9" s="1"/>
  <c r="E324" i="9"/>
  <c r="B324" i="9" s="1"/>
  <c r="H470" i="1"/>
  <c r="G470" i="1"/>
  <c r="H485" i="1"/>
  <c r="G485" i="1"/>
  <c r="H374" i="1"/>
  <c r="G374" i="1"/>
  <c r="H1080" i="1"/>
  <c r="G1080" i="1"/>
  <c r="H1086" i="1"/>
  <c r="G1086" i="1"/>
  <c r="H1092" i="1"/>
  <c r="G1092" i="1"/>
  <c r="H1153" i="1"/>
  <c r="G1153" i="1"/>
  <c r="H1157" i="1"/>
  <c r="G1157" i="1"/>
  <c r="H1163" i="1"/>
  <c r="G1163" i="1"/>
  <c r="H1167" i="1"/>
  <c r="G1167" i="1"/>
  <c r="H1173" i="1"/>
  <c r="G1173" i="1"/>
  <c r="H1177" i="1"/>
  <c r="G1177" i="1"/>
  <c r="H1213" i="1"/>
  <c r="G1213" i="1"/>
  <c r="H1217" i="1"/>
  <c r="G1217" i="1"/>
  <c r="H1223" i="1"/>
  <c r="G1223" i="1"/>
  <c r="H1231" i="1"/>
  <c r="G1231" i="1"/>
  <c r="H1237" i="1"/>
  <c r="G1237" i="1"/>
  <c r="H1239" i="1"/>
  <c r="G1239" i="1"/>
  <c r="H1245" i="1"/>
  <c r="G1245" i="1"/>
  <c r="H1249" i="1"/>
  <c r="G1249" i="1"/>
  <c r="H1253" i="1"/>
  <c r="G1253" i="1"/>
  <c r="H1282" i="1"/>
  <c r="G1282" i="1"/>
  <c r="H1284" i="1"/>
  <c r="G1284" i="1"/>
  <c r="H1288" i="1"/>
  <c r="G1288" i="1"/>
  <c r="H1290" i="1"/>
  <c r="G1290" i="1"/>
  <c r="H1292" i="1"/>
  <c r="G1292" i="1"/>
  <c r="H1302" i="1"/>
  <c r="G1302" i="1"/>
  <c r="H1350" i="1"/>
  <c r="G1350" i="1"/>
  <c r="H1382" i="1"/>
  <c r="G1382" i="1"/>
  <c r="D647" i="4"/>
  <c r="F426" i="4"/>
  <c r="D6" i="7"/>
  <c r="C1540" i="1"/>
  <c r="I40" i="3"/>
  <c r="C1681" i="1"/>
  <c r="H1007" i="1"/>
  <c r="H1013" i="1"/>
  <c r="H1017" i="1"/>
  <c r="H1021" i="1"/>
  <c r="H1025" i="1"/>
  <c r="H1029" i="1"/>
  <c r="H1033" i="1"/>
  <c r="H1037" i="1"/>
  <c r="H1041" i="1"/>
  <c r="H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56" i="1"/>
  <c r="G1256" i="1"/>
  <c r="H1258" i="1"/>
  <c r="G1258" i="1"/>
  <c r="H1260" i="1"/>
  <c r="G1260" i="1"/>
  <c r="H1262" i="1"/>
  <c r="G1262" i="1"/>
  <c r="H1264" i="1"/>
  <c r="G1264" i="1"/>
  <c r="H1266" i="1"/>
  <c r="G1266" i="1"/>
  <c r="H1268" i="1"/>
  <c r="G1268" i="1"/>
  <c r="H1270" i="1"/>
  <c r="G1270" i="1"/>
  <c r="H1272" i="1"/>
  <c r="G1272" i="1"/>
  <c r="H1274" i="1"/>
  <c r="G1274" i="1"/>
  <c r="H1276" i="1"/>
  <c r="G1276" i="1"/>
  <c r="G1295" i="1"/>
  <c r="G1297" i="1"/>
  <c r="G1299" i="1"/>
  <c r="H1306" i="1"/>
  <c r="G1306" i="1"/>
  <c r="H1322" i="1"/>
  <c r="G1322" i="1"/>
  <c r="H1338" i="1"/>
  <c r="G1338" i="1"/>
  <c r="H1354" i="1"/>
  <c r="G1354" i="1"/>
  <c r="H1370" i="1"/>
  <c r="G1370" i="1"/>
  <c r="H1386" i="1"/>
  <c r="G1386" i="1"/>
  <c r="H1394" i="1"/>
  <c r="G1394" i="1"/>
  <c r="H1402" i="1"/>
  <c r="G1402" i="1"/>
  <c r="H1410" i="1"/>
  <c r="G1410" i="1"/>
  <c r="H1418" i="1"/>
  <c r="G1418" i="1"/>
  <c r="H1429" i="1"/>
  <c r="G1429" i="1"/>
  <c r="H1432" i="1"/>
  <c r="G1432" i="1"/>
  <c r="H1440" i="1"/>
  <c r="G1440" i="1"/>
  <c r="H1448" i="1"/>
  <c r="G1448" i="1"/>
  <c r="H1456" i="1"/>
  <c r="G1456" i="1"/>
  <c r="H1464" i="1"/>
  <c r="G1464" i="1"/>
  <c r="H1472" i="1"/>
  <c r="G1472" i="1"/>
  <c r="H1480" i="1"/>
  <c r="G1480" i="1"/>
  <c r="H1078" i="1"/>
  <c r="G1078" i="1"/>
  <c r="H1088" i="1"/>
  <c r="G1088" i="1"/>
  <c r="H1159" i="1"/>
  <c r="G1159" i="1"/>
  <c r="H1169" i="1"/>
  <c r="G1169" i="1"/>
  <c r="H1209" i="1"/>
  <c r="G1209" i="1"/>
  <c r="H1219" i="1"/>
  <c r="G1219" i="1"/>
  <c r="H1227" i="1"/>
  <c r="G1227" i="1"/>
  <c r="H1233" i="1"/>
  <c r="G1233" i="1"/>
  <c r="H1243" i="1"/>
  <c r="G1243" i="1"/>
  <c r="H1666" i="1"/>
  <c r="G1666" i="1"/>
  <c r="H1639" i="1"/>
  <c r="G1639" i="1"/>
  <c r="C421" i="1"/>
  <c r="C473" i="1"/>
  <c r="H1075" i="1"/>
  <c r="G1075" i="1"/>
  <c r="H1077" i="1"/>
  <c r="G1077" i="1"/>
  <c r="H1079" i="1"/>
  <c r="G1079" i="1"/>
  <c r="H1081" i="1"/>
  <c r="G1081" i="1"/>
  <c r="H1083" i="1"/>
  <c r="G1083" i="1"/>
  <c r="H1085" i="1"/>
  <c r="G1085" i="1"/>
  <c r="H1087" i="1"/>
  <c r="G1087" i="1"/>
  <c r="H1089" i="1"/>
  <c r="G1089" i="1"/>
  <c r="H1091" i="1"/>
  <c r="G109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79" i="1"/>
  <c r="G1279" i="1"/>
  <c r="H1281" i="1"/>
  <c r="G1281" i="1"/>
  <c r="H1283" i="1"/>
  <c r="G1283" i="1"/>
  <c r="H1285" i="1"/>
  <c r="G1285" i="1"/>
  <c r="H1287" i="1"/>
  <c r="G1287" i="1"/>
  <c r="H1289" i="1"/>
  <c r="G1289" i="1"/>
  <c r="H1291" i="1"/>
  <c r="G1291" i="1"/>
  <c r="H1293" i="1"/>
  <c r="G1293" i="1"/>
  <c r="H1310" i="1"/>
  <c r="G1310" i="1"/>
  <c r="H1326" i="1"/>
  <c r="G1326" i="1"/>
  <c r="H1342" i="1"/>
  <c r="G1342" i="1"/>
  <c r="H1358" i="1"/>
  <c r="G1358" i="1"/>
  <c r="H1374" i="1"/>
  <c r="G1374" i="1"/>
  <c r="H1076" i="1"/>
  <c r="G1076" i="1"/>
  <c r="H1082" i="1"/>
  <c r="G1082" i="1"/>
  <c r="H1084" i="1"/>
  <c r="G1084" i="1"/>
  <c r="H1090" i="1"/>
  <c r="G1090" i="1"/>
  <c r="H1155" i="1"/>
  <c r="G1155" i="1"/>
  <c r="H1161" i="1"/>
  <c r="G1161" i="1"/>
  <c r="H1165" i="1"/>
  <c r="G1165" i="1"/>
  <c r="H1171" i="1"/>
  <c r="G1171" i="1"/>
  <c r="H1175" i="1"/>
  <c r="G1175" i="1"/>
  <c r="H1179" i="1"/>
  <c r="G1179" i="1"/>
  <c r="H1211" i="1"/>
  <c r="G1211" i="1"/>
  <c r="H1215" i="1"/>
  <c r="G1215" i="1"/>
  <c r="H1221" i="1"/>
  <c r="G1221" i="1"/>
  <c r="H1225" i="1"/>
  <c r="G1225" i="1"/>
  <c r="H1229" i="1"/>
  <c r="G1229" i="1"/>
  <c r="H1235" i="1"/>
  <c r="G1235" i="1"/>
  <c r="H1241" i="1"/>
  <c r="G1241" i="1"/>
  <c r="H1247" i="1"/>
  <c r="G1247" i="1"/>
  <c r="H1251" i="1"/>
  <c r="G1251" i="1"/>
  <c r="H1280" i="1"/>
  <c r="G1280" i="1"/>
  <c r="H1286" i="1"/>
  <c r="G1286" i="1"/>
  <c r="H1318" i="1"/>
  <c r="G1318" i="1"/>
  <c r="H1334" i="1"/>
  <c r="G1334" i="1"/>
  <c r="H1366" i="1"/>
  <c r="G1366" i="1"/>
  <c r="H1516" i="1"/>
  <c r="G1516" i="1"/>
  <c r="H1524" i="1"/>
  <c r="G1524" i="1"/>
  <c r="C1555" i="1"/>
  <c r="H33" i="3"/>
  <c r="G1659" i="1"/>
  <c r="H1659" i="1"/>
  <c r="D486" i="1"/>
  <c r="H1005" i="1"/>
  <c r="H1009" i="1"/>
  <c r="H1015" i="1"/>
  <c r="H1019" i="1"/>
  <c r="H1023" i="1"/>
  <c r="H1027" i="1"/>
  <c r="H1031" i="1"/>
  <c r="H1035" i="1"/>
  <c r="H1039" i="1"/>
  <c r="H1043" i="1"/>
  <c r="H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57" i="1"/>
  <c r="G1257" i="1"/>
  <c r="H1259" i="1"/>
  <c r="G1259" i="1"/>
  <c r="H1261" i="1"/>
  <c r="G1261" i="1"/>
  <c r="H1263" i="1"/>
  <c r="G1263" i="1"/>
  <c r="H1265" i="1"/>
  <c r="G1265" i="1"/>
  <c r="H1267" i="1"/>
  <c r="G1267" i="1"/>
  <c r="H1269" i="1"/>
  <c r="G1269" i="1"/>
  <c r="H1271" i="1"/>
  <c r="G1271" i="1"/>
  <c r="H1273" i="1"/>
  <c r="G1273" i="1"/>
  <c r="H1275" i="1"/>
  <c r="G1275" i="1"/>
  <c r="H1277" i="1"/>
  <c r="G1277" i="1"/>
  <c r="G1294" i="1"/>
  <c r="G1296" i="1"/>
  <c r="G1298" i="1"/>
  <c r="H1314" i="1"/>
  <c r="G1314" i="1"/>
  <c r="H1330" i="1"/>
  <c r="G1330" i="1"/>
  <c r="H1346" i="1"/>
  <c r="G1346" i="1"/>
  <c r="H1362" i="1"/>
  <c r="G1362" i="1"/>
  <c r="H1378" i="1"/>
  <c r="G1378" i="1"/>
  <c r="H1390" i="1"/>
  <c r="G1390" i="1"/>
  <c r="H1398" i="1"/>
  <c r="G1398" i="1"/>
  <c r="H1406" i="1"/>
  <c r="G1406" i="1"/>
  <c r="H1414" i="1"/>
  <c r="G1414" i="1"/>
  <c r="H1422" i="1"/>
  <c r="G1422" i="1"/>
  <c r="H1301" i="1"/>
  <c r="H1305" i="1"/>
  <c r="H1309" i="1"/>
  <c r="H1313" i="1"/>
  <c r="H1317" i="1"/>
  <c r="H1321" i="1"/>
  <c r="H1325" i="1"/>
  <c r="H1329" i="1"/>
  <c r="H1333" i="1"/>
  <c r="H1337" i="1"/>
  <c r="H1341" i="1"/>
  <c r="H1345" i="1"/>
  <c r="H1349" i="1"/>
  <c r="H1353" i="1"/>
  <c r="H1357" i="1"/>
  <c r="H1361" i="1"/>
  <c r="H1365" i="1"/>
  <c r="H1369" i="1"/>
  <c r="H1373" i="1"/>
  <c r="H1377" i="1"/>
  <c r="H1381" i="1"/>
  <c r="H1385" i="1"/>
  <c r="H1401" i="1"/>
  <c r="H1492" i="1"/>
  <c r="G1492" i="1"/>
  <c r="H1500" i="1"/>
  <c r="G1500" i="1"/>
  <c r="H1508" i="1"/>
  <c r="G1508" i="1"/>
  <c r="H1528" i="1"/>
  <c r="G1528" i="1"/>
  <c r="H1536" i="1"/>
  <c r="G1536" i="1"/>
  <c r="F178" i="4"/>
  <c r="E164" i="4"/>
  <c r="H1436" i="1"/>
  <c r="G1436" i="1"/>
  <c r="H1444" i="1"/>
  <c r="G1444" i="1"/>
  <c r="H1452" i="1"/>
  <c r="G1452" i="1"/>
  <c r="H1460" i="1"/>
  <c r="G1460" i="1"/>
  <c r="H1468" i="1"/>
  <c r="G1468" i="1"/>
  <c r="H1476" i="1"/>
  <c r="G1476" i="1"/>
  <c r="H1484" i="1"/>
  <c r="G1484" i="1"/>
  <c r="H1512" i="1"/>
  <c r="G1512" i="1"/>
  <c r="H1520" i="1"/>
  <c r="G1520" i="1"/>
  <c r="H1630" i="1"/>
  <c r="G1630"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G1389" i="1"/>
  <c r="G1393" i="1"/>
  <c r="G1397" i="1"/>
  <c r="G1401" i="1"/>
  <c r="G1405" i="1"/>
  <c r="G1409" i="1"/>
  <c r="G1413" i="1"/>
  <c r="G1417" i="1"/>
  <c r="G1421" i="1"/>
  <c r="G1425" i="1"/>
  <c r="H1488" i="1"/>
  <c r="G1488" i="1"/>
  <c r="H1496" i="1"/>
  <c r="G1496" i="1"/>
  <c r="H1504" i="1"/>
  <c r="G1504" i="1"/>
  <c r="H1532" i="1"/>
  <c r="G1532" i="1"/>
  <c r="H1625" i="1"/>
  <c r="G1625" i="1"/>
  <c r="G1426" i="1"/>
  <c r="G1430" i="1"/>
  <c r="G1433" i="1"/>
  <c r="G1437" i="1"/>
  <c r="G1441" i="1"/>
  <c r="G1445" i="1"/>
  <c r="G1449" i="1"/>
  <c r="G1453" i="1"/>
  <c r="G1457" i="1"/>
  <c r="G1461" i="1"/>
  <c r="G1465" i="1"/>
  <c r="G1469" i="1"/>
  <c r="G1473" i="1"/>
  <c r="G1477" i="1"/>
  <c r="G1481" i="1"/>
  <c r="G1489" i="1"/>
  <c r="G1493" i="1"/>
  <c r="G1497" i="1"/>
  <c r="G1501" i="1"/>
  <c r="G1505" i="1"/>
  <c r="G1509" i="1"/>
  <c r="G1513" i="1"/>
  <c r="G1517" i="1"/>
  <c r="G1521" i="1"/>
  <c r="G1529" i="1"/>
  <c r="G1533" i="1"/>
  <c r="H1541" i="1"/>
  <c r="I1541" i="1" s="1"/>
  <c r="J1541" i="1"/>
  <c r="J1542" i="1"/>
  <c r="H1542" i="1"/>
  <c r="I1542" i="1" s="1"/>
  <c r="H1543" i="1"/>
  <c r="I1543" i="1" s="1"/>
  <c r="J1543" i="1"/>
  <c r="J1544" i="1"/>
  <c r="H1544" i="1"/>
  <c r="I1544" i="1" s="1"/>
  <c r="H1545" i="1"/>
  <c r="I1545" i="1" s="1"/>
  <c r="J1545" i="1"/>
  <c r="J1546" i="1"/>
  <c r="H1546" i="1"/>
  <c r="I1546" i="1" s="1"/>
  <c r="G1549" i="1"/>
  <c r="I1549" i="1" s="1"/>
  <c r="G1551" i="1"/>
  <c r="I1551" i="1" s="1"/>
  <c r="G1553" i="1"/>
  <c r="I1553" i="1" s="1"/>
  <c r="H1589" i="1"/>
  <c r="G1589" i="1"/>
  <c r="H1593" i="1"/>
  <c r="G1593" i="1"/>
  <c r="H1597" i="1"/>
  <c r="G1597" i="1"/>
  <c r="H1601" i="1"/>
  <c r="G1601" i="1"/>
  <c r="H1605" i="1"/>
  <c r="G1605" i="1"/>
  <c r="H1609" i="1"/>
  <c r="G1609" i="1"/>
  <c r="H1613" i="1"/>
  <c r="G1613" i="1"/>
  <c r="H1617" i="1"/>
  <c r="G1617" i="1"/>
  <c r="H1662" i="1"/>
  <c r="G1662" i="1"/>
  <c r="H1678" i="1"/>
  <c r="G1678" i="1"/>
  <c r="D309" i="4"/>
  <c r="F314" i="4"/>
  <c r="F322" i="4"/>
  <c r="D321" i="4"/>
  <c r="I1548" i="1"/>
  <c r="I1550" i="1"/>
  <c r="I1552" i="1"/>
  <c r="H1638" i="1"/>
  <c r="G1638" i="1"/>
  <c r="H1641" i="1"/>
  <c r="G1641" i="1"/>
  <c r="H1645" i="1"/>
  <c r="G1645" i="1"/>
  <c r="H1649" i="1"/>
  <c r="G1649" i="1"/>
  <c r="H1653" i="1"/>
  <c r="G1653" i="1"/>
  <c r="H1657" i="1"/>
  <c r="G1657" i="1"/>
  <c r="H1674" i="1"/>
  <c r="G1674" i="1"/>
  <c r="H1686" i="1"/>
  <c r="G1686" i="1"/>
  <c r="I26" i="3"/>
  <c r="H1634" i="1"/>
  <c r="G1634" i="1"/>
  <c r="H1670" i="1"/>
  <c r="G1670" i="1"/>
  <c r="H1682" i="1"/>
  <c r="G1682" i="1"/>
  <c r="G316" i="9"/>
  <c r="E316" i="9" s="1"/>
  <c r="B316" i="9" s="1"/>
  <c r="G315" i="9"/>
  <c r="D147" i="5"/>
  <c r="F150" i="5"/>
  <c r="H1554" i="1"/>
  <c r="I1554" i="1" s="1"/>
  <c r="J1554" i="1"/>
  <c r="H1558" i="1"/>
  <c r="G1558" i="1"/>
  <c r="H1560" i="1"/>
  <c r="G1560" i="1"/>
  <c r="H1562" i="1"/>
  <c r="G1562" i="1"/>
  <c r="H1565" i="1"/>
  <c r="G1565" i="1"/>
  <c r="H1567" i="1"/>
  <c r="G1567" i="1"/>
  <c r="H1569" i="1"/>
  <c r="G1569" i="1"/>
  <c r="H1571" i="1"/>
  <c r="G1571" i="1"/>
  <c r="H1573" i="1"/>
  <c r="G1573" i="1"/>
  <c r="H1575" i="1"/>
  <c r="G1575" i="1"/>
  <c r="H1577" i="1"/>
  <c r="G1577" i="1"/>
  <c r="I1579" i="1"/>
  <c r="I1581" i="1"/>
  <c r="H1629" i="1"/>
  <c r="G1629" i="1"/>
  <c r="H1633" i="1"/>
  <c r="G1633" i="1"/>
  <c r="H1637" i="1"/>
  <c r="G1637" i="1"/>
  <c r="F135" i="4"/>
  <c r="D134" i="4"/>
  <c r="F263" i="4"/>
  <c r="D262" i="4"/>
  <c r="E308" i="4"/>
  <c r="D361" i="4"/>
  <c r="F366" i="4"/>
  <c r="F374" i="4"/>
  <c r="D373" i="4"/>
  <c r="F537" i="4"/>
  <c r="D536" i="4"/>
  <c r="E648" i="4"/>
  <c r="D642" i="1" s="1"/>
  <c r="D274" i="5"/>
  <c r="F277" i="5"/>
  <c r="F203" i="4"/>
  <c r="D202" i="4"/>
  <c r="E373" i="4"/>
  <c r="D368" i="1" s="1"/>
  <c r="F467" i="4"/>
  <c r="D466" i="4"/>
  <c r="D430" i="4" s="1"/>
  <c r="E536" i="4"/>
  <c r="F572" i="4"/>
  <c r="D571" i="4"/>
  <c r="F630" i="4"/>
  <c r="D629" i="4"/>
  <c r="I1557" i="1"/>
  <c r="I1559" i="1"/>
  <c r="I1561" i="1"/>
  <c r="I1564" i="1"/>
  <c r="I1566" i="1"/>
  <c r="I1568" i="1"/>
  <c r="I1570" i="1"/>
  <c r="H1572" i="1"/>
  <c r="G1572" i="1"/>
  <c r="I1574" i="1"/>
  <c r="I1576" i="1"/>
  <c r="H1578" i="1"/>
  <c r="G1578" i="1"/>
  <c r="I1578" i="1" s="1"/>
  <c r="H1580" i="1"/>
  <c r="G1580" i="1"/>
  <c r="I1580" i="1" s="1"/>
  <c r="H1661" i="1"/>
  <c r="G1661" i="1"/>
  <c r="H1665" i="1"/>
  <c r="G1665" i="1"/>
  <c r="H1669" i="1"/>
  <c r="G1669" i="1"/>
  <c r="H1673" i="1"/>
  <c r="G1673" i="1"/>
  <c r="H1677" i="1"/>
  <c r="G1677" i="1"/>
  <c r="H1685" i="1"/>
  <c r="G1685" i="1"/>
  <c r="E49" i="4"/>
  <c r="D45" i="1" s="1"/>
  <c r="D82" i="4"/>
  <c r="F91" i="4"/>
  <c r="E202" i="4"/>
  <c r="D198" i="1" s="1"/>
  <c r="D230" i="4"/>
  <c r="F237" i="4"/>
  <c r="F431" i="4"/>
  <c r="E466" i="4"/>
  <c r="D460" i="1" s="1"/>
  <c r="D522" i="4"/>
  <c r="F529" i="4"/>
  <c r="F36" i="6"/>
  <c r="D35" i="6"/>
  <c r="E571" i="4"/>
  <c r="D565" i="1" s="1"/>
  <c r="G156" i="9"/>
  <c r="E156" i="9" s="1"/>
  <c r="B156" i="9" s="1"/>
  <c r="F607" i="4"/>
  <c r="G314" i="9"/>
  <c r="E314" i="9" s="1"/>
  <c r="B314" i="9" s="1"/>
  <c r="F89" i="5"/>
  <c r="D88" i="5"/>
  <c r="H316" i="9"/>
  <c r="H315" i="9"/>
  <c r="G339" i="9"/>
  <c r="E339" i="9" s="1"/>
  <c r="B339" i="9" s="1"/>
  <c r="F219" i="5"/>
  <c r="F5" i="6"/>
  <c r="E35" i="6"/>
  <c r="D114" i="6"/>
  <c r="F130" i="6"/>
  <c r="D129" i="6"/>
  <c r="D7" i="4"/>
  <c r="D49" i="4"/>
  <c r="D125" i="4"/>
  <c r="D153" i="4"/>
  <c r="D273" i="4"/>
  <c r="D584" i="4"/>
  <c r="D597" i="4"/>
  <c r="D44" i="8"/>
  <c r="D106" i="4"/>
  <c r="D164" i="4"/>
  <c r="D648" i="4"/>
  <c r="D7" i="5"/>
  <c r="D178" i="5"/>
  <c r="F204" i="5"/>
  <c r="D203" i="5"/>
  <c r="D89" i="6"/>
  <c r="E5" i="7"/>
  <c r="D51" i="8"/>
  <c r="E80" i="9"/>
  <c r="B80"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I10" i="9"/>
  <c r="E88" i="5"/>
  <c r="D1093" i="1" s="1"/>
  <c r="E177" i="5"/>
  <c r="B241" i="9"/>
  <c r="B257" i="9"/>
  <c r="B273" i="9"/>
  <c r="B275" i="9"/>
  <c r="B279" i="9"/>
  <c r="B231" i="9"/>
  <c r="B237" i="9"/>
  <c r="B247" i="9"/>
  <c r="B253" i="9"/>
  <c r="B263" i="9"/>
  <c r="B269" i="9"/>
  <c r="H1585" i="1" l="1"/>
  <c r="H422" i="1"/>
  <c r="F228" i="9"/>
  <c r="B228" i="9" s="1"/>
  <c r="B207" i="9"/>
  <c r="G190" i="1"/>
  <c r="H190" i="1"/>
  <c r="H49" i="1"/>
  <c r="G49" i="1"/>
  <c r="F430" i="4"/>
  <c r="C424" i="1"/>
  <c r="D303" i="1"/>
  <c r="F89" i="6"/>
  <c r="C1485" i="1"/>
  <c r="F597" i="4"/>
  <c r="C591" i="1"/>
  <c r="F230" i="4"/>
  <c r="C226" i="1"/>
  <c r="F147" i="5"/>
  <c r="C1152" i="1"/>
  <c r="H1681" i="1"/>
  <c r="G1681" i="1"/>
  <c r="E310" i="9"/>
  <c r="B310" i="9" s="1"/>
  <c r="G338" i="9"/>
  <c r="E338" i="9" s="1"/>
  <c r="B338" i="9" s="1"/>
  <c r="F203" i="5"/>
  <c r="C1207" i="1"/>
  <c r="F648" i="4"/>
  <c r="C642" i="1"/>
  <c r="F584" i="4"/>
  <c r="C578" i="1"/>
  <c r="F49" i="4"/>
  <c r="C45" i="1"/>
  <c r="H29" i="3"/>
  <c r="F114" i="6"/>
  <c r="C1510" i="1"/>
  <c r="F629" i="4"/>
  <c r="C623" i="1"/>
  <c r="E535" i="4"/>
  <c r="D530" i="1"/>
  <c r="E360" i="4"/>
  <c r="F274" i="5"/>
  <c r="D251" i="5"/>
  <c r="C1278" i="1"/>
  <c r="F536" i="4"/>
  <c r="D535" i="4"/>
  <c r="C530" i="1"/>
  <c r="F262" i="4"/>
  <c r="C258" i="1"/>
  <c r="I1573" i="1"/>
  <c r="I1569" i="1"/>
  <c r="I1565" i="1"/>
  <c r="I1560" i="1"/>
  <c r="E315" i="9"/>
  <c r="B315" i="9" s="1"/>
  <c r="H473" i="1"/>
  <c r="G473" i="1"/>
  <c r="F647" i="4"/>
  <c r="C641" i="1"/>
  <c r="F35" i="6"/>
  <c r="H27" i="3"/>
  <c r="C1431" i="1"/>
  <c r="F373" i="4"/>
  <c r="C368" i="1"/>
  <c r="F273" i="4"/>
  <c r="C269" i="1"/>
  <c r="I27" i="3"/>
  <c r="D1431" i="1"/>
  <c r="D69" i="5"/>
  <c r="F88" i="5"/>
  <c r="C1093" i="1"/>
  <c r="F466" i="4"/>
  <c r="C460" i="1"/>
  <c r="F202" i="4"/>
  <c r="C198" i="1"/>
  <c r="E69" i="5"/>
  <c r="F309" i="4"/>
  <c r="D308" i="4"/>
  <c r="C304" i="1"/>
  <c r="E152" i="4"/>
  <c r="D160" i="1"/>
  <c r="H486" i="1"/>
  <c r="G486" i="1"/>
  <c r="G1555" i="1"/>
  <c r="H1555" i="1"/>
  <c r="H421" i="1"/>
  <c r="G421" i="1"/>
  <c r="H1540" i="1"/>
  <c r="G1540" i="1"/>
  <c r="D6" i="5"/>
  <c r="F7" i="5"/>
  <c r="H21" i="3"/>
  <c r="C1012" i="1"/>
  <c r="F125" i="4"/>
  <c r="C121" i="1"/>
  <c r="D141" i="6"/>
  <c r="E309" i="9"/>
  <c r="B309" i="9" s="1"/>
  <c r="C1628" i="1"/>
  <c r="D45" i="8"/>
  <c r="K1480" i="9" s="1"/>
  <c r="F164" i="4"/>
  <c r="C160" i="1"/>
  <c r="I38" i="3"/>
  <c r="C1621" i="1"/>
  <c r="D6" i="4"/>
  <c r="F7" i="4"/>
  <c r="C3" i="1"/>
  <c r="I23" i="3"/>
  <c r="E176" i="5"/>
  <c r="D1180" i="1" s="1"/>
  <c r="D1181" i="1"/>
  <c r="H19" i="9"/>
  <c r="E19" i="9" s="1"/>
  <c r="B19" i="9" s="1"/>
  <c r="I32" i="3"/>
  <c r="D1538" i="1"/>
  <c r="G336" i="9"/>
  <c r="E336" i="9" s="1"/>
  <c r="B336" i="9" s="1"/>
  <c r="F178" i="5"/>
  <c r="D177" i="5"/>
  <c r="C1182" i="1"/>
  <c r="F106" i="4"/>
  <c r="C102" i="1"/>
  <c r="G342" i="9"/>
  <c r="E342" i="9" s="1"/>
  <c r="H24" i="9"/>
  <c r="G24" i="9"/>
  <c r="E24" i="9" s="1"/>
  <c r="D152" i="4"/>
  <c r="F153" i="4"/>
  <c r="C149" i="1"/>
  <c r="F129" i="6"/>
  <c r="C1525" i="1"/>
  <c r="F522" i="4"/>
  <c r="C516" i="1"/>
  <c r="F82" i="4"/>
  <c r="C78" i="1"/>
  <c r="F571" i="4"/>
  <c r="C565" i="1"/>
  <c r="E430" i="4"/>
  <c r="F361" i="4"/>
  <c r="D360" i="4"/>
  <c r="C356" i="1"/>
  <c r="F134" i="4"/>
  <c r="C130" i="1"/>
  <c r="I1575" i="1"/>
  <c r="I1567" i="1"/>
  <c r="I1562" i="1"/>
  <c r="I1558" i="1"/>
  <c r="E6" i="4"/>
  <c r="E141" i="6"/>
  <c r="F321" i="4"/>
  <c r="C316" i="1"/>
  <c r="D5" i="7"/>
  <c r="C1539" i="1"/>
  <c r="G343" i="9" l="1"/>
  <c r="E343" i="9" s="1"/>
  <c r="B343" i="9" s="1"/>
  <c r="G345" i="9"/>
  <c r="E345" i="9" s="1"/>
  <c r="H32" i="3"/>
  <c r="C1538" i="1"/>
  <c r="E639" i="4"/>
  <c r="D633" i="1" s="1"/>
  <c r="D424" i="1"/>
  <c r="B24" i="9"/>
  <c r="I39" i="3"/>
  <c r="C1622" i="1"/>
  <c r="H11" i="3" s="1"/>
  <c r="G121" i="1"/>
  <c r="H121" i="1"/>
  <c r="H304" i="1"/>
  <c r="G304" i="1"/>
  <c r="H198" i="1"/>
  <c r="G198" i="1"/>
  <c r="H1093" i="1"/>
  <c r="G1093" i="1"/>
  <c r="H368" i="1"/>
  <c r="G368" i="1"/>
  <c r="G530" i="1"/>
  <c r="H530" i="1"/>
  <c r="F251" i="5"/>
  <c r="H24" i="3"/>
  <c r="C1255" i="1"/>
  <c r="E640" i="4"/>
  <c r="D634" i="1" s="1"/>
  <c r="D529" i="1"/>
  <c r="G578" i="1"/>
  <c r="H578" i="1"/>
  <c r="H1207" i="1"/>
  <c r="G1207" i="1"/>
  <c r="H226" i="1"/>
  <c r="G226" i="1"/>
  <c r="H1485" i="1"/>
  <c r="G1485" i="1"/>
  <c r="H424" i="1"/>
  <c r="G424" i="1"/>
  <c r="I16" i="3"/>
  <c r="E422" i="4"/>
  <c r="D2" i="1"/>
  <c r="H1539" i="1"/>
  <c r="G1539" i="1"/>
  <c r="I30" i="3"/>
  <c r="D1537" i="1"/>
  <c r="H356" i="1"/>
  <c r="G356" i="1"/>
  <c r="H565" i="1"/>
  <c r="G565" i="1"/>
  <c r="H516" i="1"/>
  <c r="G516" i="1"/>
  <c r="H149" i="1"/>
  <c r="G149" i="1"/>
  <c r="H1182" i="1"/>
  <c r="G1182" i="1"/>
  <c r="F6" i="4"/>
  <c r="H16" i="3"/>
  <c r="D422" i="4"/>
  <c r="C2" i="1"/>
  <c r="G1628" i="1"/>
  <c r="H1628" i="1"/>
  <c r="F6" i="5"/>
  <c r="C1011" i="1"/>
  <c r="D417" i="4"/>
  <c r="F308" i="4"/>
  <c r="C303" i="1"/>
  <c r="H269" i="1"/>
  <c r="G269" i="1"/>
  <c r="H641" i="1"/>
  <c r="G641" i="1"/>
  <c r="D640" i="4"/>
  <c r="F535" i="4"/>
  <c r="C529" i="1"/>
  <c r="H623" i="1"/>
  <c r="G623" i="1"/>
  <c r="D639" i="4"/>
  <c r="B342" i="9"/>
  <c r="D176" i="5"/>
  <c r="G299" i="9" s="1"/>
  <c r="F177" i="5"/>
  <c r="H23" i="3"/>
  <c r="C1181" i="1"/>
  <c r="H1621" i="1"/>
  <c r="G1621" i="1"/>
  <c r="H160" i="1"/>
  <c r="G160" i="1"/>
  <c r="G1012" i="1"/>
  <c r="H1012" i="1"/>
  <c r="G460" i="1"/>
  <c r="H460" i="1"/>
  <c r="F69" i="5"/>
  <c r="H22" i="3"/>
  <c r="C1074" i="1"/>
  <c r="H1431" i="1"/>
  <c r="G1431" i="1"/>
  <c r="G258" i="1"/>
  <c r="H258" i="1"/>
  <c r="E418" i="4"/>
  <c r="D413" i="1" s="1"/>
  <c r="D355" i="1"/>
  <c r="H45" i="1"/>
  <c r="G45" i="1"/>
  <c r="H642" i="1"/>
  <c r="G642" i="1"/>
  <c r="H1152" i="1"/>
  <c r="G1152" i="1"/>
  <c r="H591" i="1"/>
  <c r="G591" i="1"/>
  <c r="E417" i="4"/>
  <c r="D412" i="1" s="1"/>
  <c r="D418" i="4"/>
  <c r="F360" i="4"/>
  <c r="C355" i="1"/>
  <c r="H316" i="1"/>
  <c r="G316" i="1"/>
  <c r="G130" i="1"/>
  <c r="H130" i="1"/>
  <c r="H78" i="1"/>
  <c r="G78" i="1"/>
  <c r="H1525" i="1"/>
  <c r="G1525" i="1"/>
  <c r="D299" i="4"/>
  <c r="F152" i="4"/>
  <c r="H17" i="3"/>
  <c r="C148" i="1"/>
  <c r="H102" i="1"/>
  <c r="G102" i="1"/>
  <c r="H3" i="1"/>
  <c r="G3" i="1"/>
  <c r="F141" i="6"/>
  <c r="H30" i="3"/>
  <c r="C1537" i="1"/>
  <c r="H9" i="3" s="1"/>
  <c r="E299" i="4"/>
  <c r="I17" i="3"/>
  <c r="D148" i="1"/>
  <c r="I22" i="3"/>
  <c r="D1074" i="1"/>
  <c r="E6" i="5"/>
  <c r="G306" i="9" s="1"/>
  <c r="E306" i="9" s="1"/>
  <c r="B306" i="9" s="1"/>
  <c r="H1278" i="1"/>
  <c r="G1278" i="1"/>
  <c r="H1510" i="1"/>
  <c r="G1510" i="1"/>
  <c r="G347" i="9"/>
  <c r="E347" i="9" s="1"/>
  <c r="E341" i="9" l="1"/>
  <c r="I11" i="3" s="1"/>
  <c r="K3" i="9"/>
  <c r="G148" i="1"/>
  <c r="H148" i="1"/>
  <c r="H355" i="1"/>
  <c r="G355" i="1"/>
  <c r="N3" i="9"/>
  <c r="G529" i="1"/>
  <c r="H529" i="1"/>
  <c r="G2" i="1"/>
  <c r="H2" i="1"/>
  <c r="D300" i="4"/>
  <c r="H1255" i="1"/>
  <c r="G1255" i="1"/>
  <c r="H1537" i="1"/>
  <c r="G1537" i="1"/>
  <c r="F639" i="4"/>
  <c r="C633" i="1"/>
  <c r="F417" i="4"/>
  <c r="C412" i="1"/>
  <c r="F422" i="4"/>
  <c r="D643" i="4"/>
  <c r="C417" i="1"/>
  <c r="E643" i="4"/>
  <c r="D417" i="1"/>
  <c r="H1538" i="1"/>
  <c r="G1538" i="1"/>
  <c r="E346" i="9"/>
  <c r="I9" i="3" s="1"/>
  <c r="B347" i="9"/>
  <c r="F418" i="4"/>
  <c r="C413" i="1"/>
  <c r="F176" i="5"/>
  <c r="C1180" i="1"/>
  <c r="F640" i="4"/>
  <c r="C634" i="1"/>
  <c r="H8" i="3"/>
  <c r="E301" i="4"/>
  <c r="D297" i="1" s="1"/>
  <c r="E423" i="4"/>
  <c r="D295" i="1"/>
  <c r="H299" i="9"/>
  <c r="E299" i="9" s="1"/>
  <c r="D1011" i="1"/>
  <c r="G1011" i="1" s="1"/>
  <c r="D423" i="4"/>
  <c r="D301" i="4"/>
  <c r="F299" i="4"/>
  <c r="C295" i="1"/>
  <c r="H1074" i="1"/>
  <c r="G1074" i="1"/>
  <c r="H1181" i="1"/>
  <c r="G1181" i="1"/>
  <c r="G303" i="1"/>
  <c r="H303" i="1"/>
  <c r="E300" i="4"/>
  <c r="D296" i="1" s="1"/>
  <c r="H1622" i="1"/>
  <c r="G1622" i="1"/>
  <c r="B345" i="9"/>
  <c r="E344" i="9"/>
  <c r="I10" i="3" s="1"/>
  <c r="B299" i="9" l="1"/>
  <c r="D644" i="4"/>
  <c r="D425" i="4"/>
  <c r="F423" i="4"/>
  <c r="C418" i="1"/>
  <c r="G20" i="9"/>
  <c r="E644" i="4"/>
  <c r="E645" i="4" s="1"/>
  <c r="E425" i="4"/>
  <c r="D420" i="1" s="1"/>
  <c r="D418" i="1"/>
  <c r="H20" i="9"/>
  <c r="H295" i="1"/>
  <c r="G295" i="1"/>
  <c r="H1011" i="1"/>
  <c r="H417" i="1"/>
  <c r="G417" i="1"/>
  <c r="H412" i="1"/>
  <c r="G412" i="1"/>
  <c r="F300" i="4"/>
  <c r="C296" i="1"/>
  <c r="M3" i="9"/>
  <c r="D637" i="1"/>
  <c r="H633" i="1"/>
  <c r="G633" i="1"/>
  <c r="H634" i="1"/>
  <c r="G634" i="1"/>
  <c r="G413" i="1"/>
  <c r="H413" i="1"/>
  <c r="E424" i="4"/>
  <c r="D419" i="1" s="1"/>
  <c r="D424" i="4"/>
  <c r="F301" i="4"/>
  <c r="C297" i="1"/>
  <c r="H1180" i="1"/>
  <c r="G1180" i="1"/>
  <c r="D645" i="4"/>
  <c r="F643" i="4"/>
  <c r="C637" i="1"/>
  <c r="F645" i="4" l="1"/>
  <c r="C639" i="1"/>
  <c r="F424" i="4"/>
  <c r="C419" i="1"/>
  <c r="H637" i="1"/>
  <c r="G637" i="1"/>
  <c r="D639" i="1"/>
  <c r="H296" i="1"/>
  <c r="G296" i="1"/>
  <c r="E646" i="4"/>
  <c r="E649" i="4" s="1"/>
  <c r="D638" i="1"/>
  <c r="F425" i="4"/>
  <c r="C420" i="1"/>
  <c r="G297" i="1"/>
  <c r="H297" i="1"/>
  <c r="E20" i="9"/>
  <c r="B20" i="9" s="1"/>
  <c r="F644" i="4"/>
  <c r="D646" i="4"/>
  <c r="C638" i="1"/>
  <c r="G334" i="9"/>
  <c r="H334" i="9"/>
  <c r="G418" i="1"/>
  <c r="H418" i="1"/>
  <c r="I18" i="3" l="1"/>
  <c r="D643" i="1"/>
  <c r="H639" i="1"/>
  <c r="G639" i="1"/>
  <c r="E334" i="9"/>
  <c r="G638" i="1"/>
  <c r="H638" i="1"/>
  <c r="G420" i="1"/>
  <c r="H420" i="1"/>
  <c r="F646" i="4"/>
  <c r="D650" i="4"/>
  <c r="C640" i="1"/>
  <c r="G297" i="9"/>
  <c r="E297" i="9" s="1"/>
  <c r="B297" i="9" s="1"/>
  <c r="E650" i="4"/>
  <c r="D640" i="1"/>
  <c r="H419" i="1"/>
  <c r="G419" i="1"/>
  <c r="D649" i="4"/>
  <c r="F649" i="4" l="1"/>
  <c r="H18" i="3"/>
  <c r="C643" i="1"/>
  <c r="G640" i="1"/>
  <c r="H640" i="1"/>
  <c r="H7" i="3"/>
  <c r="F650" i="4"/>
  <c r="H19" i="3"/>
  <c r="C644" i="1"/>
  <c r="I19" i="3"/>
  <c r="D644" i="1"/>
  <c r="B334" i="9"/>
  <c r="E298" i="9"/>
  <c r="I8" i="3" s="1"/>
  <c r="H643" i="1" l="1"/>
  <c r="G643" i="1"/>
  <c r="J3" i="9"/>
  <c r="G644" i="1"/>
  <c r="H644" i="1"/>
  <c r="L293" i="9" l="1"/>
  <c r="F293" i="9" s="1"/>
  <c r="H295" i="9"/>
  <c r="G295" i="9"/>
  <c r="H18" i="9"/>
  <c r="G18" i="9"/>
  <c r="J7" i="9"/>
  <c r="I12" i="9"/>
  <c r="I5" i="9"/>
  <c r="K11" i="9"/>
  <c r="J17" i="9"/>
  <c r="J9" i="9"/>
  <c r="H15" i="9"/>
  <c r="K9" i="9"/>
  <c r="L15" i="9"/>
  <c r="G21" i="9"/>
  <c r="K7" i="9"/>
  <c r="J12" i="9"/>
  <c r="L16" i="9"/>
  <c r="J10" i="9"/>
  <c r="K6" i="9"/>
  <c r="J11" i="9"/>
  <c r="H22" i="9"/>
  <c r="I9" i="9"/>
  <c r="I8" i="9"/>
  <c r="M15" i="9"/>
  <c r="J5" i="9"/>
  <c r="K5" i="9"/>
  <c r="M16" i="9"/>
  <c r="G22" i="9"/>
  <c r="I13" i="9"/>
  <c r="K10" i="9"/>
  <c r="G16" i="9"/>
  <c r="H21" i="9"/>
  <c r="J8" i="9"/>
  <c r="G15" i="9"/>
  <c r="I6" i="9"/>
  <c r="K12" i="9"/>
  <c r="G17" i="9"/>
  <c r="J6" i="9"/>
  <c r="I11" i="9"/>
  <c r="H17" i="9"/>
  <c r="H16" i="9"/>
  <c r="K8" i="9"/>
  <c r="J13" i="9"/>
  <c r="I7" i="9"/>
  <c r="K13" i="9"/>
  <c r="I17" i="9"/>
  <c r="E11" i="9" l="1"/>
  <c r="B11" i="9" s="1"/>
  <c r="E9" i="9"/>
  <c r="B9" i="9" s="1"/>
  <c r="E15" i="9"/>
  <c r="E295" i="9"/>
  <c r="B295" i="9" s="1"/>
  <c r="E7" i="9"/>
  <c r="B7" i="9" s="1"/>
  <c r="E22" i="9"/>
  <c r="B22" i="9" s="1"/>
  <c r="E18" i="9"/>
  <c r="B18" i="9" s="1"/>
  <c r="E6" i="9"/>
  <c r="B6" i="9" s="1"/>
  <c r="E16" i="9"/>
  <c r="E8" i="9"/>
  <c r="B8" i="9" s="1"/>
  <c r="E5" i="9"/>
  <c r="E10" i="9"/>
  <c r="B10" i="9" s="1"/>
  <c r="E21" i="9"/>
  <c r="B21" i="9" s="1"/>
  <c r="E12" i="9"/>
  <c r="B12" i="9" s="1"/>
  <c r="E17" i="9"/>
  <c r="B17" i="9" s="1"/>
  <c r="E13" i="9"/>
  <c r="B13" i="9" s="1"/>
  <c r="F16" i="9"/>
  <c r="F15" i="9"/>
  <c r="B293" i="9"/>
  <c r="F23" i="9"/>
  <c r="F14" i="9" l="1"/>
  <c r="F3" i="9" s="1"/>
  <c r="E23" i="9"/>
  <c r="I7" i="3" s="1"/>
  <c r="B5" i="9"/>
  <c r="E4" i="9"/>
  <c r="E14" i="9"/>
  <c r="I12" i="3" s="1"/>
  <c r="B16"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<sst xmlns="http://schemas.openxmlformats.org/spreadsheetml/2006/main" count="4719" uniqueCount="3650">
  <si>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</si>
  <si>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</si>
  <si>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</si>
  <si>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</si>
  <si>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</si>
  <si>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</si>
  <si>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</si>
  <si>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</si>
  <si>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</si>
  <si>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</si>
  <si>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</si>
  <si>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</si>
  <si>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</si>
  <si>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</si>
  <si>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</si>
  <si>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</si>
  <si>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</si>
  <si>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</si>
  <si>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</si>
  <si>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</si>
  <si>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</si>
  <si>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</si>
  <si>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</si>
  <si>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</si>
  <si>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</si>
  <si>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</si>
  <si>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</si>
  <si>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</si>
  <si>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</si>
  <si>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</si>
  <si>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</si>
  <si>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DUGA RESA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</si>
  <si>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</si>
  <si>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</si>
  <si>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</si>
  <si>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</si>
  <si>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</si>
  <si>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</si>
  <si>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</si>
  <si>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</si>
  <si>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</si>
  <si>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</si>
  <si>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</si>
  <si>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</si>
  <si>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</si>
  <si>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</si>
  <si>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</si>
  <si>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</si>
  <si>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</si>
  <si>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</si>
  <si>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</si>
  <si>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</si>
  <si>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</si>
  <si>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</si>
  <si>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</si>
  <si>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</si>
  <si>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19087 - SREDNJA ŠKOLA DUGA RESA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</si>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</sst>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853939.59</v>
      </c>
      <c r="D2" s="6">
        <f>'PR-RAS'!E6</f>
        <v>949224.08</v>
      </c>
      <c r="E2" s="6">
        <v>0</v>
      </c>
      <c r="F2" s="6">
        <v>0</v>
      </c>
      <c r="G2" s="7">
        <f t="shared" ref="G2:G274" si="0">(B2/1000)*(C2*1+D2*2)</f>
        <v>2752.3877499999999</v>
      </c>
      <c r="H2" s="7">
        <f t="shared" ref="H2:H27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679888.34</v>
      </c>
      <c r="D45" s="1">
        <f>'PR-RAS'!E49</f>
        <v>768543.25</v>
      </c>
      <c r="E45" s="1">
        <v>0</v>
      </c>
      <c r="F45" s="1">
        <v>0</v>
      </c>
      <c r="G45" s="2">
        <f t="shared" si="0"/>
        <v>97546.892959999983</v>
      </c>
      <c r="H45" s="2">
        <f t="shared" si="1"/>
        <v>0.58999999996740371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4376.12</v>
      </c>
      <c r="D49" s="1">
        <f>'PR-RAS'!E53</f>
        <v>14447.08</v>
      </c>
      <c r="E49" s="1">
        <v>0</v>
      </c>
      <c r="F49" s="1">
        <v>0</v>
      </c>
      <c r="G49" s="2">
        <f t="shared" si="0"/>
        <v>1596.97344</v>
      </c>
      <c r="H49" s="2">
        <f t="shared" si="1"/>
        <v>0.1999999999998181</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4376.12</v>
      </c>
      <c r="D52" s="1">
        <f>'PR-RAS'!E56</f>
        <v>14447.08</v>
      </c>
      <c r="E52" s="1">
        <v>0</v>
      </c>
      <c r="F52" s="1">
        <v>0</v>
      </c>
      <c r="G52" s="2">
        <f t="shared" si="0"/>
        <v>1696.7842799999999</v>
      </c>
      <c r="H52" s="2">
        <f t="shared" si="1"/>
        <v>0.1999999999998181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675512.22</v>
      </c>
      <c r="D64" s="1">
        <f>'PR-RAS'!E68</f>
        <v>754096.17</v>
      </c>
      <c r="E64" s="1">
        <v>0</v>
      </c>
      <c r="F64" s="1">
        <v>0</v>
      </c>
      <c r="G64" s="2">
        <f t="shared" si="0"/>
        <v>137573.38728</v>
      </c>
      <c r="H64" s="2">
        <f t="shared" si="1"/>
        <v>0.39000000001396984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675512.22</v>
      </c>
      <c r="D65" s="1">
        <f>'PR-RAS'!E69</f>
        <v>754096.17</v>
      </c>
      <c r="E65" s="1">
        <v>0</v>
      </c>
      <c r="F65" s="1">
        <v>0</v>
      </c>
      <c r="G65" s="2">
        <f t="shared" si="0"/>
        <v>139757.09184000001</v>
      </c>
      <c r="H65" s="2">
        <f t="shared" si="1"/>
        <v>0.39000000001396984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34938.46</v>
      </c>
      <c r="D102" s="1">
        <f>'PR-RAS'!E106</f>
        <v>28520.19</v>
      </c>
      <c r="E102" s="1">
        <v>0</v>
      </c>
      <c r="F102" s="1">
        <v>0</v>
      </c>
      <c r="G102" s="2">
        <f t="shared" si="0"/>
        <v>9289.8628399999998</v>
      </c>
      <c r="H102" s="2">
        <f t="shared" si="1"/>
        <v>0.64999999999781721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34938.46</v>
      </c>
      <c r="D108" s="1">
        <f>'PR-RAS'!E112</f>
        <v>28520.19</v>
      </c>
      <c r="E108" s="1">
        <v>0</v>
      </c>
      <c r="F108" s="1">
        <v>0</v>
      </c>
      <c r="G108" s="2">
        <f t="shared" si="0"/>
        <v>9841.7358800000002</v>
      </c>
      <c r="H108" s="2">
        <f t="shared" si="1"/>
        <v>0.64999999999781721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34938.46</v>
      </c>
      <c r="D113" s="1">
        <f>'PR-RAS'!E117</f>
        <v>28520.19</v>
      </c>
      <c r="E113" s="1">
        <v>0</v>
      </c>
      <c r="F113" s="1">
        <v>0</v>
      </c>
      <c r="G113" s="2">
        <f t="shared" si="0"/>
        <v>10301.630079999999</v>
      </c>
      <c r="H113" s="2">
        <f t="shared" si="1"/>
        <v>0.64999999999781721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18577.419999999998</v>
      </c>
      <c r="D121" s="1">
        <f>'PR-RAS'!E125</f>
        <v>27957.29</v>
      </c>
      <c r="E121" s="1">
        <v>0</v>
      </c>
      <c r="F121" s="1">
        <v>0</v>
      </c>
      <c r="G121" s="2">
        <f t="shared" si="0"/>
        <v>8939.0399999999991</v>
      </c>
      <c r="H121" s="2">
        <f t="shared" si="1"/>
        <v>0.70999999999912689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18577.419999999998</v>
      </c>
      <c r="D122" s="1">
        <f>'PR-RAS'!E126</f>
        <v>27957.29</v>
      </c>
      <c r="E122" s="1">
        <v>0</v>
      </c>
      <c r="F122" s="1">
        <v>0</v>
      </c>
      <c r="G122" s="2">
        <f t="shared" si="0"/>
        <v>9013.5319999999992</v>
      </c>
      <c r="H122" s="2">
        <f t="shared" si="1"/>
        <v>0.70999999999912689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18577.419999999998</v>
      </c>
      <c r="D124" s="1">
        <f>'PR-RAS'!E128</f>
        <v>27957.29</v>
      </c>
      <c r="E124" s="1">
        <v>0</v>
      </c>
      <c r="F124" s="1">
        <v>0</v>
      </c>
      <c r="G124" s="2">
        <f t="shared" si="0"/>
        <v>9162.5159999999996</v>
      </c>
      <c r="H124" s="2">
        <f t="shared" si="1"/>
        <v>0.70999999999912689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120535.37</v>
      </c>
      <c r="D130" s="1">
        <f>'PR-RAS'!E134</f>
        <v>124203.35</v>
      </c>
      <c r="E130" s="1">
        <v>0</v>
      </c>
      <c r="F130" s="1">
        <v>0</v>
      </c>
      <c r="G130" s="2">
        <f t="shared" si="0"/>
        <v>47593.527030000005</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120535.37</v>
      </c>
      <c r="D131" s="1">
        <f>'PR-RAS'!E135</f>
        <v>124203.35</v>
      </c>
      <c r="E131" s="1">
        <v>0</v>
      </c>
      <c r="F131" s="1">
        <v>0</v>
      </c>
      <c r="G131" s="2">
        <f t="shared" si="0"/>
        <v>47962.469100000002</v>
      </c>
      <c r="H131" s="2">
        <f t="shared" si="1"/>
        <v>0.72000000000116415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120285.37</v>
      </c>
      <c r="D132" s="1">
        <f>'PR-RAS'!E136</f>
        <v>112203.35</v>
      </c>
      <c r="E132" s="1">
        <v>0</v>
      </c>
      <c r="F132" s="1">
        <v>0</v>
      </c>
      <c r="G132" s="2">
        <f t="shared" si="0"/>
        <v>45154.661169999999</v>
      </c>
      <c r="H132" s="2">
        <f t="shared" si="1"/>
        <v>0.72000000000116415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250</v>
      </c>
      <c r="D133" s="1">
        <f>'PR-RAS'!E137</f>
        <v>12000</v>
      </c>
      <c r="E133" s="1">
        <v>0</v>
      </c>
      <c r="F133" s="1">
        <v>0</v>
      </c>
      <c r="G133" s="2">
        <f t="shared" si="0"/>
        <v>3201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845532.67999999993</v>
      </c>
      <c r="D148" s="1">
        <f>'PR-RAS'!E152</f>
        <v>1050233.2299999997</v>
      </c>
      <c r="E148" s="1">
        <v>0</v>
      </c>
      <c r="F148" s="1">
        <v>0</v>
      </c>
      <c r="G148" s="2">
        <f t="shared" si="0"/>
        <v>433061.8735799999</v>
      </c>
      <c r="H148" s="2">
        <f t="shared" si="1"/>
        <v>0.54999999981373549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686239.76</v>
      </c>
      <c r="D149" s="1">
        <f>'PR-RAS'!E153</f>
        <v>869548.75999999989</v>
      </c>
      <c r="E149" s="1">
        <v>0</v>
      </c>
      <c r="F149" s="1">
        <v>0</v>
      </c>
      <c r="G149" s="2">
        <f t="shared" si="0"/>
        <v>358949.91743999993</v>
      </c>
      <c r="H149" s="2">
        <f t="shared" si="1"/>
        <v>0.48000000009778887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594063.32999999996</v>
      </c>
      <c r="D150" s="1">
        <f>'PR-RAS'!E154</f>
        <v>747439.35</v>
      </c>
      <c r="E150" s="1">
        <v>0</v>
      </c>
      <c r="F150" s="1">
        <v>0</v>
      </c>
      <c r="G150" s="2">
        <f t="shared" si="0"/>
        <v>311252.36246999993</v>
      </c>
      <c r="H150" s="2">
        <f t="shared" si="1"/>
        <v>0.67999999993480742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594063.32999999996</v>
      </c>
      <c r="D151" s="1">
        <f>'PR-RAS'!E155</f>
        <v>747439.35</v>
      </c>
      <c r="E151" s="1">
        <v>0</v>
      </c>
      <c r="F151" s="1">
        <v>0</v>
      </c>
      <c r="G151" s="2">
        <f t="shared" si="0"/>
        <v>313341.30449999997</v>
      </c>
      <c r="H151" s="2">
        <f t="shared" si="1"/>
        <v>0.67999999993480742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23510.78</v>
      </c>
      <c r="D155" s="1">
        <f>'PR-RAS'!E159</f>
        <v>23779.439999999999</v>
      </c>
      <c r="E155" s="1">
        <v>0</v>
      </c>
      <c r="F155" s="1">
        <v>0</v>
      </c>
      <c r="G155" s="2">
        <f t="shared" si="0"/>
        <v>10944.727640000001</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68665.649999999994</v>
      </c>
      <c r="D156" s="1">
        <f>'PR-RAS'!E160</f>
        <v>98329.97</v>
      </c>
      <c r="E156" s="1">
        <v>0</v>
      </c>
      <c r="F156" s="1">
        <v>0</v>
      </c>
      <c r="G156" s="2">
        <f t="shared" si="0"/>
        <v>41125.466449999993</v>
      </c>
      <c r="H156" s="2">
        <f t="shared" si="1"/>
        <v>0.38000000000465661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16422.07</v>
      </c>
      <c r="D157" s="1">
        <f>'PR-RAS'!E161</f>
        <v>0</v>
      </c>
      <c r="E157" s="1">
        <v>0</v>
      </c>
      <c r="F157" s="1">
        <v>0</v>
      </c>
      <c r="G157" s="2">
        <f t="shared" si="0"/>
        <v>2561.84292</v>
      </c>
      <c r="H157" s="2">
        <f t="shared" si="1"/>
        <v>6.9999999999708962E-2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52184.46</v>
      </c>
      <c r="D158" s="1">
        <f>'PR-RAS'!E162</f>
        <v>98329.97</v>
      </c>
      <c r="E158" s="1">
        <v>0</v>
      </c>
      <c r="F158" s="1">
        <v>0</v>
      </c>
      <c r="G158" s="2">
        <f t="shared" si="0"/>
        <v>39068.570800000001</v>
      </c>
      <c r="H158" s="2">
        <f t="shared" si="1"/>
        <v>0.48999999999796273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59.12</v>
      </c>
      <c r="D159" s="1">
        <f>'PR-RAS'!E163</f>
        <v>0</v>
      </c>
      <c r="E159" s="1">
        <v>0</v>
      </c>
      <c r="F159" s="1">
        <v>0</v>
      </c>
      <c r="G159" s="2">
        <f t="shared" si="0"/>
        <v>9.340959999999999</v>
      </c>
      <c r="H159" s="2">
        <f t="shared" si="1"/>
        <v>0.11999999999999744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156335.59999999998</v>
      </c>
      <c r="D160" s="1">
        <f>'PR-RAS'!E164</f>
        <v>179067.5</v>
      </c>
      <c r="E160" s="1">
        <v>0</v>
      </c>
      <c r="F160" s="1">
        <v>0</v>
      </c>
      <c r="G160" s="2">
        <f t="shared" si="0"/>
        <v>81800.825400000002</v>
      </c>
      <c r="H160" s="2">
        <f t="shared" si="1"/>
        <v>0.90000000002328306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46575.88</v>
      </c>
      <c r="D161" s="1">
        <f>'PR-RAS'!E165</f>
        <v>41368.17</v>
      </c>
      <c r="E161" s="1">
        <v>0</v>
      </c>
      <c r="F161" s="1">
        <v>0</v>
      </c>
      <c r="G161" s="2">
        <f t="shared" si="0"/>
        <v>20689.9552</v>
      </c>
      <c r="H161" s="2">
        <f t="shared" si="1"/>
        <v>0.29000000000087311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11604.46</v>
      </c>
      <c r="D162" s="1">
        <f>'PR-RAS'!E166</f>
        <v>4573.04</v>
      </c>
      <c r="E162" s="1">
        <v>0</v>
      </c>
      <c r="F162" s="1">
        <v>0</v>
      </c>
      <c r="G162" s="2">
        <f t="shared" si="0"/>
        <v>3340.8369400000001</v>
      </c>
      <c r="H162" s="2">
        <f t="shared" si="1"/>
        <v>0.49999999999909051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32549.42</v>
      </c>
      <c r="D163" s="1">
        <f>'PR-RAS'!E167</f>
        <v>33965.81</v>
      </c>
      <c r="E163" s="1">
        <v>0</v>
      </c>
      <c r="F163" s="1">
        <v>0</v>
      </c>
      <c r="G163" s="2">
        <f t="shared" si="0"/>
        <v>16277.928479999999</v>
      </c>
      <c r="H163" s="2">
        <f t="shared" si="1"/>
        <v>0.61000000000058208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1281</v>
      </c>
      <c r="D164" s="1">
        <f>'PR-RAS'!E168</f>
        <v>1755.92</v>
      </c>
      <c r="E164" s="1">
        <v>0</v>
      </c>
      <c r="F164" s="1">
        <v>0</v>
      </c>
      <c r="G164" s="2">
        <f t="shared" si="0"/>
        <v>781.23292000000004</v>
      </c>
      <c r="H164" s="2">
        <f t="shared" si="1"/>
        <v>7.999999999992724E-2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1141</v>
      </c>
      <c r="D165" s="1">
        <f>'PR-RAS'!E169</f>
        <v>1073.4000000000001</v>
      </c>
      <c r="E165" s="1">
        <v>0</v>
      </c>
      <c r="F165" s="1">
        <v>0</v>
      </c>
      <c r="G165" s="2">
        <f t="shared" si="0"/>
        <v>539.19920000000002</v>
      </c>
      <c r="H165" s="2">
        <f t="shared" si="1"/>
        <v>0.40000000000009095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72458.259999999995</v>
      </c>
      <c r="D166" s="1">
        <f>'PR-RAS'!E170</f>
        <v>71622.099999999991</v>
      </c>
      <c r="E166" s="1">
        <v>0</v>
      </c>
      <c r="F166" s="1">
        <v>0</v>
      </c>
      <c r="G166" s="2">
        <f t="shared" si="0"/>
        <v>35590.905899999998</v>
      </c>
      <c r="H166" s="2">
        <f t="shared" si="1"/>
        <v>0.35999999998603016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10082.799999999999</v>
      </c>
      <c r="D167" s="1">
        <f>'PR-RAS'!E171</f>
        <v>10522.01</v>
      </c>
      <c r="E167" s="1">
        <v>0</v>
      </c>
      <c r="F167" s="1">
        <v>0</v>
      </c>
      <c r="G167" s="2">
        <f t="shared" si="0"/>
        <v>5167.0521200000003</v>
      </c>
      <c r="H167" s="2">
        <f t="shared" si="1"/>
        <v>0.21000000000094587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38374.89</v>
      </c>
      <c r="D168" s="1">
        <f>'PR-RAS'!E172</f>
        <v>30901.35</v>
      </c>
      <c r="E168" s="1">
        <v>0</v>
      </c>
      <c r="F168" s="1">
        <v>0</v>
      </c>
      <c r="G168" s="2">
        <f t="shared" si="0"/>
        <v>16729.65753</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22801.4</v>
      </c>
      <c r="D169" s="1">
        <f>'PR-RAS'!E173</f>
        <v>29439.040000000001</v>
      </c>
      <c r="E169" s="1">
        <v>0</v>
      </c>
      <c r="F169" s="1">
        <v>0</v>
      </c>
      <c r="G169" s="2">
        <f t="shared" si="0"/>
        <v>13722.152640000002</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1199.17</v>
      </c>
      <c r="D170" s="1">
        <f>'PR-RAS'!E174</f>
        <v>707.5</v>
      </c>
      <c r="E170" s="1">
        <v>0</v>
      </c>
      <c r="F170" s="1">
        <v>0</v>
      </c>
      <c r="G170" s="2">
        <f t="shared" si="0"/>
        <v>441.79473000000002</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52.2</v>
      </c>
      <c r="E173" s="1">
        <v>0</v>
      </c>
      <c r="F173" s="1">
        <v>0</v>
      </c>
      <c r="G173" s="2">
        <f t="shared" si="0"/>
        <v>17.956800000000001</v>
      </c>
      <c r="H173" s="2">
        <f t="shared" si="1"/>
        <v>0.20000000000000284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29467.620000000003</v>
      </c>
      <c r="D174" s="1">
        <f>'PR-RAS'!E178</f>
        <v>60058.54</v>
      </c>
      <c r="E174" s="1">
        <v>0</v>
      </c>
      <c r="F174" s="1">
        <v>0</v>
      </c>
      <c r="G174" s="2">
        <f t="shared" si="0"/>
        <v>25878.1531</v>
      </c>
      <c r="H174" s="2">
        <f t="shared" si="1"/>
        <v>0.83999999999650754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4939.6499999999996</v>
      </c>
      <c r="D175" s="1">
        <f>'PR-RAS'!E179</f>
        <v>2839.41</v>
      </c>
      <c r="E175" s="1">
        <v>0</v>
      </c>
      <c r="F175" s="1">
        <v>0</v>
      </c>
      <c r="G175" s="2">
        <f t="shared" si="0"/>
        <v>1847.6137799999997</v>
      </c>
      <c r="H175" s="2">
        <f t="shared" si="1"/>
        <v>0.76000000000021828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5368.41</v>
      </c>
      <c r="D176" s="1">
        <f>'PR-RAS'!E180</f>
        <v>31899.69</v>
      </c>
      <c r="E176" s="1">
        <v>0</v>
      </c>
      <c r="F176" s="1">
        <v>0</v>
      </c>
      <c r="G176" s="2">
        <f t="shared" si="0"/>
        <v>12104.363249999999</v>
      </c>
      <c r="H176" s="2">
        <f t="shared" si="1"/>
        <v>0.72000000000116415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752.44</v>
      </c>
      <c r="D177" s="1">
        <f>'PR-RAS'!E181</f>
        <v>1303.23</v>
      </c>
      <c r="E177" s="1">
        <v>0</v>
      </c>
      <c r="F177" s="1">
        <v>0</v>
      </c>
      <c r="G177" s="2">
        <f t="shared" si="0"/>
        <v>591.16639999999995</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9678.19</v>
      </c>
      <c r="D178" s="1">
        <f>'PR-RAS'!E182</f>
        <v>13635.13</v>
      </c>
      <c r="E178" s="1">
        <v>0</v>
      </c>
      <c r="F178" s="1">
        <v>0</v>
      </c>
      <c r="G178" s="2">
        <f t="shared" si="0"/>
        <v>6539.875649999999</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1784.85</v>
      </c>
      <c r="D179" s="1">
        <f>'PR-RAS'!E183</f>
        <v>1192.27</v>
      </c>
      <c r="E179" s="1">
        <v>0</v>
      </c>
      <c r="F179" s="1">
        <v>0</v>
      </c>
      <c r="G179" s="2">
        <f t="shared" si="0"/>
        <v>742.15141999999992</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595.97</v>
      </c>
      <c r="D180" s="1">
        <f>'PR-RAS'!E184</f>
        <v>446.22</v>
      </c>
      <c r="E180" s="1">
        <v>0</v>
      </c>
      <c r="F180" s="1">
        <v>0</v>
      </c>
      <c r="G180" s="2">
        <f t="shared" si="0"/>
        <v>266.42538999999999</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4530.3</v>
      </c>
      <c r="D181" s="1">
        <f>'PR-RAS'!E185</f>
        <v>4090.73</v>
      </c>
      <c r="E181" s="1">
        <v>0</v>
      </c>
      <c r="F181" s="1">
        <v>0</v>
      </c>
      <c r="G181" s="2">
        <f t="shared" si="0"/>
        <v>2288.1167999999998</v>
      </c>
      <c r="H181" s="2">
        <f t="shared" si="1"/>
        <v>0.57000000000016371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1124.1099999999999</v>
      </c>
      <c r="D182" s="1">
        <f>'PR-RAS'!E186</f>
        <v>4651.8599999999997</v>
      </c>
      <c r="E182" s="1">
        <v>0</v>
      </c>
      <c r="F182" s="1">
        <v>0</v>
      </c>
      <c r="G182" s="2">
        <f t="shared" si="0"/>
        <v>1887.43723</v>
      </c>
      <c r="H182" s="2">
        <f t="shared" si="1"/>
        <v>0.25000000000022737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693.7</v>
      </c>
      <c r="D183" s="1">
        <f>'PR-RAS'!E187</f>
        <v>0</v>
      </c>
      <c r="E183" s="1">
        <v>0</v>
      </c>
      <c r="F183" s="1">
        <v>0</v>
      </c>
      <c r="G183" s="2">
        <f t="shared" si="0"/>
        <v>126.2534</v>
      </c>
      <c r="H183" s="2">
        <f t="shared" si="1"/>
        <v>0.29999999999995453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7833.84</v>
      </c>
      <c r="D190" s="1">
        <f>'PR-RAS'!E194</f>
        <v>6018.69</v>
      </c>
      <c r="E190" s="1">
        <v>0</v>
      </c>
      <c r="F190" s="1">
        <v>0</v>
      </c>
      <c r="G190" s="2">
        <f t="shared" si="0"/>
        <v>3755.6605800000002</v>
      </c>
      <c r="H190" s="2">
        <f t="shared" si="1"/>
        <v>0.47000000000025466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189.93</v>
      </c>
      <c r="D192" s="1">
        <f>'PR-RAS'!E196</f>
        <v>462.51</v>
      </c>
      <c r="E192" s="1">
        <v>0</v>
      </c>
      <c r="F192" s="1">
        <v>0</v>
      </c>
      <c r="G192" s="2">
        <f t="shared" si="0"/>
        <v>212.95545000000001</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1655.08</v>
      </c>
      <c r="D193" s="1">
        <f>'PR-RAS'!E197</f>
        <v>2659.86</v>
      </c>
      <c r="E193" s="1">
        <v>0</v>
      </c>
      <c r="F193" s="1">
        <v>0</v>
      </c>
      <c r="G193" s="2">
        <f t="shared" si="0"/>
        <v>1339.1616000000001</v>
      </c>
      <c r="H193" s="2">
        <f t="shared" si="1"/>
        <v>0.21999999999979991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40</v>
      </c>
      <c r="E194" s="1">
        <v>0</v>
      </c>
      <c r="F194" s="1">
        <v>0</v>
      </c>
      <c r="G194" s="2">
        <f t="shared" si="0"/>
        <v>15.440000000000001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2508.52</v>
      </c>
      <c r="E195" s="1">
        <v>0</v>
      </c>
      <c r="F195" s="1">
        <v>0</v>
      </c>
      <c r="G195" s="2">
        <f t="shared" si="0"/>
        <v>1353.54576</v>
      </c>
      <c r="H195" s="2">
        <f t="shared" si="1"/>
        <v>0.48000000000001819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3427.46</v>
      </c>
      <c r="D196" s="1">
        <f>'PR-RAS'!E200</f>
        <v>0</v>
      </c>
      <c r="E196" s="1">
        <v>0</v>
      </c>
      <c r="F196" s="1">
        <v>0</v>
      </c>
      <c r="G196" s="2">
        <f t="shared" si="0"/>
        <v>668.35469999999998</v>
      </c>
      <c r="H196" s="2">
        <f t="shared" si="1"/>
        <v>0.46000000000003638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601.37</v>
      </c>
      <c r="D197" s="1">
        <f>'PR-RAS'!E201</f>
        <v>347.8</v>
      </c>
      <c r="E197" s="1">
        <v>0</v>
      </c>
      <c r="F197" s="1">
        <v>0</v>
      </c>
      <c r="G197" s="2">
        <f t="shared" si="0"/>
        <v>254.20612000000003</v>
      </c>
      <c r="H197" s="2">
        <f t="shared" si="1"/>
        <v>0.56999999999999318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2007.32</v>
      </c>
      <c r="D198" s="1">
        <f>'PR-RAS'!E202</f>
        <v>415.63</v>
      </c>
      <c r="E198" s="1">
        <v>0</v>
      </c>
      <c r="F198" s="1">
        <v>0</v>
      </c>
      <c r="G198" s="2">
        <f t="shared" si="0"/>
        <v>559.20025999999996</v>
      </c>
      <c r="H198" s="2">
        <f t="shared" si="1"/>
        <v>0.68999999999994088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2007.32</v>
      </c>
      <c r="D212" s="1">
        <f>'PR-RAS'!E216</f>
        <v>415.63</v>
      </c>
      <c r="E212" s="1">
        <v>0</v>
      </c>
      <c r="F212" s="1">
        <v>0</v>
      </c>
      <c r="G212" s="2">
        <f t="shared" si="0"/>
        <v>598.94038</v>
      </c>
      <c r="H212" s="2">
        <f t="shared" si="1"/>
        <v>0.68999999999994088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313.8</v>
      </c>
      <c r="D213" s="1">
        <f>'PR-RAS'!E217</f>
        <v>415.63</v>
      </c>
      <c r="E213" s="1">
        <v>0</v>
      </c>
      <c r="F213" s="1">
        <v>0</v>
      </c>
      <c r="G213" s="2">
        <f t="shared" si="0"/>
        <v>242.75271999999998</v>
      </c>
      <c r="H213" s="2">
        <f t="shared" si="1"/>
        <v>0.56999999999999318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1693.52</v>
      </c>
      <c r="D215" s="1">
        <f>'PR-RAS'!E219</f>
        <v>0</v>
      </c>
      <c r="E215" s="1">
        <v>0</v>
      </c>
      <c r="F215" s="1">
        <v>0</v>
      </c>
      <c r="G215" s="2">
        <f t="shared" si="0"/>
        <v>362.41327999999999</v>
      </c>
      <c r="H215" s="2">
        <f t="shared" si="1"/>
        <v>0.48000000000001819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500</v>
      </c>
      <c r="D258" s="1">
        <f>'PR-RAS'!E262</f>
        <v>526.34</v>
      </c>
      <c r="E258" s="1">
        <v>0</v>
      </c>
      <c r="F258" s="1">
        <v>0</v>
      </c>
      <c r="G258" s="2">
        <f t="shared" si="0"/>
        <v>399.03876000000002</v>
      </c>
      <c r="H258" s="2">
        <f t="shared" si="1"/>
        <v>0.34000000000003183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500</v>
      </c>
      <c r="D265" s="1">
        <f>'PR-RAS'!E269</f>
        <v>526.34</v>
      </c>
      <c r="E265" s="1">
        <v>0</v>
      </c>
      <c r="F265" s="1">
        <v>0</v>
      </c>
      <c r="G265" s="2">
        <f t="shared" si="0"/>
        <v>409.90752000000003</v>
      </c>
      <c r="H265" s="2">
        <f t="shared" si="1"/>
        <v>0.34000000000003183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500</v>
      </c>
      <c r="D267" s="1">
        <f>'PR-RAS'!E271</f>
        <v>526.34</v>
      </c>
      <c r="E267" s="1">
        <v>0</v>
      </c>
      <c r="F267" s="1">
        <v>0</v>
      </c>
      <c r="G267" s="2">
        <f t="shared" si="0"/>
        <v>413.01288000000005</v>
      </c>
      <c r="H267" s="2">
        <f t="shared" si="1"/>
        <v>0.34000000000003183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450</v>
      </c>
      <c r="D269" s="1">
        <f>'PR-RAS'!E273</f>
        <v>675</v>
      </c>
      <c r="E269" s="1">
        <v>0</v>
      </c>
      <c r="F269" s="1">
        <v>0</v>
      </c>
      <c r="G269" s="2">
        <f t="shared" si="0"/>
        <v>482.40000000000003</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450</v>
      </c>
      <c r="D270" s="1">
        <f>'PR-RAS'!E274</f>
        <v>675</v>
      </c>
      <c r="E270" s="1">
        <v>0</v>
      </c>
      <c r="F270" s="1">
        <v>0</v>
      </c>
      <c r="G270" s="2">
        <f t="shared" si="0"/>
        <v>484.20000000000005</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450</v>
      </c>
      <c r="D272" s="1">
        <f>'PR-RAS'!E276</f>
        <v>675</v>
      </c>
      <c r="E272" s="1">
        <v>0</v>
      </c>
      <c r="F272" s="1">
        <v>0</v>
      </c>
      <c r="G272" s="2">
        <f t="shared" si="0"/>
        <v>487.8</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5967.21</v>
      </c>
      <c r="D291" s="1">
        <f>'PR-RAS'!E295</f>
        <v>7799.17</v>
      </c>
      <c r="E291" s="1">
        <v>0</v>
      </c>
      <c r="F291" s="1">
        <v>0</v>
      </c>
      <c r="G291" s="2">
        <f t="shared" si="12"/>
        <v>6254.0094999999992</v>
      </c>
      <c r="H291" s="2">
        <f t="shared" si="13"/>
        <v>0.38000000000010914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5967.21</v>
      </c>
      <c r="D292" s="1">
        <f>'PR-RAS'!E296</f>
        <v>7799.17</v>
      </c>
      <c r="E292" s="1">
        <v>0</v>
      </c>
      <c r="F292" s="1">
        <v>0</v>
      </c>
      <c r="G292" s="2">
        <f t="shared" si="12"/>
        <v>6275.5750499999995</v>
      </c>
      <c r="H292" s="2">
        <f t="shared" si="13"/>
        <v>0.38000000000010914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845532.67999999993</v>
      </c>
      <c r="D295" s="1">
        <f>'PR-RAS'!E299</f>
        <v>1050233.2299999997</v>
      </c>
      <c r="E295" s="1">
        <v>0</v>
      </c>
      <c r="F295" s="1">
        <v>0</v>
      </c>
      <c r="G295" s="2">
        <f t="shared" si="12"/>
        <v>866123.7471599998</v>
      </c>
      <c r="H295" s="2">
        <f t="shared" si="13"/>
        <v>0.54999999981373549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8406.9100000000326</v>
      </c>
      <c r="D296" s="1">
        <f>'PR-RAS'!E300</f>
        <v>0</v>
      </c>
      <c r="E296" s="1">
        <v>0</v>
      </c>
      <c r="F296" s="1">
        <v>0</v>
      </c>
      <c r="G296" s="2">
        <f t="shared" si="12"/>
        <v>2480.0384500000096</v>
      </c>
      <c r="H296" s="2">
        <f t="shared" si="13"/>
        <v>8.999999996740371E-2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101009.14999999979</v>
      </c>
      <c r="E297" s="1">
        <v>0</v>
      </c>
      <c r="F297" s="1">
        <v>0</v>
      </c>
      <c r="G297" s="2">
        <f t="shared" si="12"/>
        <v>59797.416799999875</v>
      </c>
      <c r="H297" s="2">
        <f t="shared" si="13"/>
        <v>0.14999999979045242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310895.46999999997</v>
      </c>
      <c r="D298" s="1">
        <f>'PR-RAS'!E302</f>
        <v>12513.23</v>
      </c>
      <c r="E298" s="1">
        <v>0</v>
      </c>
      <c r="F298" s="1">
        <v>0</v>
      </c>
      <c r="G298" s="2">
        <f t="shared" si="12"/>
        <v>99768.813209999993</v>
      </c>
      <c r="H298" s="2">
        <f t="shared" si="13"/>
        <v>0.69999999997162377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11927.06</v>
      </c>
      <c r="D300" s="1">
        <f>'PR-RAS'!E304</f>
        <v>126780.22</v>
      </c>
      <c r="E300" s="1">
        <v>0</v>
      </c>
      <c r="F300" s="1">
        <v>0</v>
      </c>
      <c r="G300" s="2">
        <f t="shared" si="12"/>
        <v>79380.762499999997</v>
      </c>
      <c r="H300" s="2">
        <f t="shared" si="13"/>
        <v>0.28000000000065484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4345.1099999999997</v>
      </c>
      <c r="D301" s="1">
        <f>'PR-RAS'!E305</f>
        <v>1657.17</v>
      </c>
      <c r="E301" s="1">
        <v>0</v>
      </c>
      <c r="F301" s="1">
        <v>0</v>
      </c>
      <c r="G301" s="2">
        <f t="shared" si="12"/>
        <v>2297.835</v>
      </c>
      <c r="H301" s="2">
        <f t="shared" si="13"/>
        <v>0.27999999999974534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90</v>
      </c>
      <c r="D303" s="1">
        <f>'PR-RAS'!E308</f>
        <v>0</v>
      </c>
      <c r="E303" s="1">
        <v>0</v>
      </c>
      <c r="F303" s="1">
        <v>0</v>
      </c>
      <c r="G303" s="2">
        <f t="shared" si="12"/>
        <v>27.18</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90</v>
      </c>
      <c r="D316" s="1">
        <f>'PR-RAS'!E321</f>
        <v>0</v>
      </c>
      <c r="E316" s="1">
        <v>0</v>
      </c>
      <c r="F316" s="1">
        <v>0</v>
      </c>
      <c r="G316" s="2">
        <f t="shared" si="12"/>
        <v>28.35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90</v>
      </c>
      <c r="D317" s="1">
        <f>'PR-RAS'!E322</f>
        <v>0</v>
      </c>
      <c r="E317" s="1">
        <v>0</v>
      </c>
      <c r="F317" s="1">
        <v>0</v>
      </c>
      <c r="G317" s="2">
        <f t="shared" si="12"/>
        <v>28.44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90</v>
      </c>
      <c r="D318" s="1">
        <f>'PR-RAS'!E323</f>
        <v>0</v>
      </c>
      <c r="E318" s="1">
        <v>0</v>
      </c>
      <c r="F318" s="1">
        <v>0</v>
      </c>
      <c r="G318" s="2">
        <f t="shared" si="12"/>
        <v>28.53</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19032.04</v>
      </c>
      <c r="E355" s="1">
        <v>0</v>
      </c>
      <c r="F355" s="1">
        <v>0</v>
      </c>
      <c r="G355" s="2">
        <f t="shared" si="12"/>
        <v>13474.68432</v>
      </c>
      <c r="H355" s="2">
        <f t="shared" si="13"/>
        <v>4.0000000000873115E-2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12000</v>
      </c>
      <c r="E356" s="1">
        <v>0</v>
      </c>
      <c r="F356" s="1">
        <v>0</v>
      </c>
      <c r="G356" s="2">
        <f t="shared" si="12"/>
        <v>8520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12000</v>
      </c>
      <c r="E361" s="1">
        <v>0</v>
      </c>
      <c r="F361" s="1">
        <v>0</v>
      </c>
      <c r="G361" s="2">
        <f t="shared" si="12"/>
        <v>8640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12000</v>
      </c>
      <c r="E364" s="1">
        <v>0</v>
      </c>
      <c r="F364" s="1">
        <v>0</v>
      </c>
      <c r="G364" s="2">
        <f t="shared" si="12"/>
        <v>8712</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7032.04</v>
      </c>
      <c r="E368" s="1">
        <v>0</v>
      </c>
      <c r="F368" s="1">
        <v>0</v>
      </c>
      <c r="G368" s="2">
        <f t="shared" si="12"/>
        <v>5161.5173599999998</v>
      </c>
      <c r="H368" s="2">
        <f t="shared" si="13"/>
        <v>3.999999999996362E-2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6851.51</v>
      </c>
      <c r="E374" s="1">
        <v>0</v>
      </c>
      <c r="F374" s="1">
        <v>0</v>
      </c>
      <c r="G374" s="2">
        <f t="shared" si="12"/>
        <v>5111.2264599999999</v>
      </c>
      <c r="H374" s="2">
        <f t="shared" si="13"/>
        <v>0.48999999999978172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522.5</v>
      </c>
      <c r="E375" s="1">
        <v>0</v>
      </c>
      <c r="F375" s="1">
        <v>0</v>
      </c>
      <c r="G375" s="2">
        <f t="shared" si="12"/>
        <v>390.83</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413.09</v>
      </c>
      <c r="E376" s="1">
        <v>0</v>
      </c>
      <c r="F376" s="1">
        <v>0</v>
      </c>
      <c r="G376" s="2">
        <f t="shared" si="12"/>
        <v>309.8175</v>
      </c>
      <c r="H376" s="2">
        <f t="shared" si="13"/>
        <v>8.9999999999974989E-2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5187</v>
      </c>
      <c r="E377" s="1">
        <v>0</v>
      </c>
      <c r="F377" s="1">
        <v>0</v>
      </c>
      <c r="G377" s="2">
        <f t="shared" si="12"/>
        <v>3900.6239999999998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728.92</v>
      </c>
      <c r="E381" s="1">
        <v>0</v>
      </c>
      <c r="F381" s="1">
        <v>0</v>
      </c>
      <c r="G381" s="2">
        <f t="shared" si="12"/>
        <v>553.97919999999999</v>
      </c>
      <c r="H381" s="2">
        <f t="shared" si="13"/>
        <v>8.0000000000040927E-2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180.53</v>
      </c>
      <c r="E388" s="1">
        <v>0</v>
      </c>
      <c r="F388" s="1">
        <v>0</v>
      </c>
      <c r="G388" s="2">
        <f t="shared" si="12"/>
        <v>139.73022</v>
      </c>
      <c r="H388" s="2">
        <f t="shared" si="13"/>
        <v>0.46999999999999886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180.53</v>
      </c>
      <c r="E389" s="1">
        <v>0</v>
      </c>
      <c r="F389" s="1">
        <v>0</v>
      </c>
      <c r="G389" s="2">
        <f t="shared" si="12"/>
        <v>140.09128000000001</v>
      </c>
      <c r="H389" s="2">
        <f t="shared" si="13"/>
        <v>0.46999999999999886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90</v>
      </c>
      <c r="D412" s="1">
        <f>'PR-RAS'!E417</f>
        <v>0</v>
      </c>
      <c r="E412" s="1">
        <v>0</v>
      </c>
      <c r="F412" s="1">
        <v>0</v>
      </c>
      <c r="G412" s="2">
        <f t="shared" si="12"/>
        <v>36.989999999999995</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19032.04</v>
      </c>
      <c r="E413" s="1">
        <v>0</v>
      </c>
      <c r="F413" s="1">
        <v>0</v>
      </c>
      <c r="G413" s="2">
        <f t="shared" si="12"/>
        <v>15682.400959999999</v>
      </c>
      <c r="H413" s="2">
        <f t="shared" si="13"/>
        <v>4.0000000000873115E-2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343412.92</v>
      </c>
      <c r="D415" s="1">
        <f>'PR-RAS'!E420</f>
        <v>0</v>
      </c>
      <c r="E415" s="1">
        <v>0</v>
      </c>
      <c r="F415" s="1">
        <v>0</v>
      </c>
      <c r="G415" s="2">
        <f t="shared" si="12"/>
        <v>142172.94887999998</v>
      </c>
      <c r="H415" s="2">
        <f t="shared" si="13"/>
        <v>8.0000000016298145E-2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1292.8900000000001</v>
      </c>
      <c r="D416" s="1">
        <f>'PR-RAS'!E421</f>
        <v>1142.8900000000001</v>
      </c>
      <c r="E416" s="1">
        <v>0</v>
      </c>
      <c r="F416" s="1">
        <v>0</v>
      </c>
      <c r="G416" s="2">
        <f t="shared" si="12"/>
        <v>1485.14805</v>
      </c>
      <c r="H416" s="2">
        <f t="shared" si="13"/>
        <v>0.21999999999979991</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854029.59</v>
      </c>
      <c r="D417" s="1">
        <f>'PR-RAS'!E422</f>
        <v>949224.08</v>
      </c>
      <c r="E417" s="1">
        <v>0</v>
      </c>
      <c r="F417" s="1">
        <v>0</v>
      </c>
      <c r="G417" s="2">
        <f t="shared" si="12"/>
        <v>1145030.7439999999</v>
      </c>
      <c r="H417" s="2">
        <f t="shared" si="13"/>
        <v>0.48999999999068677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845532.67999999993</v>
      </c>
      <c r="D418" s="1">
        <f>'PR-RAS'!E423</f>
        <v>1069265.2699999998</v>
      </c>
      <c r="E418" s="1">
        <v>0</v>
      </c>
      <c r="F418" s="1">
        <v>0</v>
      </c>
      <c r="G418" s="2">
        <f t="shared" si="12"/>
        <v>1244354.3627399998</v>
      </c>
      <c r="H418" s="2">
        <f t="shared" si="13"/>
        <v>0.58999999985098839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8496.9100000000326</v>
      </c>
      <c r="D419" s="1">
        <f>'PR-RAS'!E424</f>
        <v>0</v>
      </c>
      <c r="E419" s="1">
        <v>0</v>
      </c>
      <c r="F419" s="1">
        <v>0</v>
      </c>
      <c r="G419" s="2">
        <f t="shared" si="12"/>
        <v>3551.7083800000137</v>
      </c>
      <c r="H419" s="2">
        <f t="shared" si="13"/>
        <v>8.999999996740371E-2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120041.18999999983</v>
      </c>
      <c r="E420" s="1">
        <v>0</v>
      </c>
      <c r="F420" s="1">
        <v>0</v>
      </c>
      <c r="G420" s="2">
        <f t="shared" si="12"/>
        <v>100594.51721999985</v>
      </c>
      <c r="H420" s="2">
        <f t="shared" si="13"/>
        <v>0.18999999982770532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12513.23</v>
      </c>
      <c r="E421" s="1">
        <v>0</v>
      </c>
      <c r="F421" s="1">
        <v>0</v>
      </c>
      <c r="G421" s="2">
        <f t="shared" si="12"/>
        <v>10511.1132</v>
      </c>
      <c r="H421" s="2">
        <f t="shared" si="13"/>
        <v>0.22999999999956344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32517.450000000012</v>
      </c>
      <c r="D422" s="1">
        <f>'PR-RAS'!E427</f>
        <v>0</v>
      </c>
      <c r="E422" s="1">
        <v>0</v>
      </c>
      <c r="F422" s="1">
        <v>0</v>
      </c>
      <c r="G422" s="2">
        <f t="shared" si="12"/>
        <v>13689.846450000005</v>
      </c>
      <c r="H422" s="2">
        <f t="shared" si="13"/>
        <v>0.45000000001164153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13219.949999999999</v>
      </c>
      <c r="D423" s="1">
        <f>'PR-RAS'!E428</f>
        <v>127923.11</v>
      </c>
      <c r="E423" s="1">
        <v>0</v>
      </c>
      <c r="F423" s="1">
        <v>0</v>
      </c>
      <c r="G423" s="2">
        <f t="shared" si="12"/>
        <v>113545.92373999998</v>
      </c>
      <c r="H423" s="2">
        <f t="shared" si="13"/>
        <v>0.16000000000167347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854029.59</v>
      </c>
      <c r="D637" s="1">
        <f>'PR-RAS'!E643</f>
        <v>949224.08</v>
      </c>
      <c r="E637" s="1">
        <v>0</v>
      </c>
      <c r="F637" s="1">
        <v>0</v>
      </c>
      <c r="G637" s="2">
        <f t="shared" si="14"/>
        <v>1750575.8489999999</v>
      </c>
      <c r="H637" s="2">
        <f t="shared" si="15"/>
        <v>0.48999999999068677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845532.67999999993</v>
      </c>
      <c r="D638" s="1">
        <f>'PR-RAS'!E644</f>
        <v>1069265.2699999998</v>
      </c>
      <c r="E638" s="1">
        <v>0</v>
      </c>
      <c r="F638" s="1">
        <v>0</v>
      </c>
      <c r="G638" s="2">
        <f t="shared" si="14"/>
        <v>1900848.2711399999</v>
      </c>
      <c r="H638" s="2">
        <f t="shared" si="15"/>
        <v>0.58999999985098839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8496.9100000000326</v>
      </c>
      <c r="D639" s="1">
        <f>'PR-RAS'!E645</f>
        <v>0</v>
      </c>
      <c r="E639" s="1">
        <v>0</v>
      </c>
      <c r="F639" s="1">
        <v>0</v>
      </c>
      <c r="G639" s="2">
        <f t="shared" si="14"/>
        <v>5421.0285800000211</v>
      </c>
      <c r="H639" s="2">
        <f t="shared" si="15"/>
        <v>8.999999996740371E-2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120041.18999999983</v>
      </c>
      <c r="E640" s="1">
        <v>0</v>
      </c>
      <c r="F640" s="1">
        <v>0</v>
      </c>
      <c r="G640" s="2">
        <f t="shared" si="14"/>
        <v>153412.6408199998</v>
      </c>
      <c r="H640" s="2">
        <f t="shared" si="15"/>
        <v>0.18999999982770532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12513.23</v>
      </c>
      <c r="E641" s="1">
        <v>0</v>
      </c>
      <c r="F641" s="1">
        <v>0</v>
      </c>
      <c r="G641" s="2">
        <f t="shared" si="14"/>
        <v>16016.9344</v>
      </c>
      <c r="H641" s="2">
        <f t="shared" si="15"/>
        <v>0.22999999999956344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32517.450000000012</v>
      </c>
      <c r="D642" s="1">
        <f>'PR-RAS'!E648</f>
        <v>0</v>
      </c>
      <c r="E642" s="1">
        <v>0</v>
      </c>
      <c r="F642" s="1">
        <v>0</v>
      </c>
      <c r="G642" s="2">
        <f t="shared" si="14"/>
        <v>20843.685450000008</v>
      </c>
      <c r="H642" s="2">
        <f t="shared" si="15"/>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24020.539999999979</v>
      </c>
      <c r="D644" s="1">
        <f>'PR-RAS'!E650</f>
        <v>107527.95999999983</v>
      </c>
      <c r="E644" s="1">
        <v>0</v>
      </c>
      <c r="F644" s="1">
        <v>0</v>
      </c>
      <c r="G644" s="2">
        <f t="shared" si="14"/>
        <v>153726.16377999977</v>
      </c>
      <c r="H644" s="2">
        <f t="shared" si="15"/>
        <v>0.5000000001891749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101341.77</v>
      </c>
      <c r="D645" s="1">
        <f>'PR-RAS'!E651</f>
        <v>0</v>
      </c>
      <c r="E645" s="1">
        <v>0</v>
      </c>
      <c r="F645" s="1">
        <v>0</v>
      </c>
      <c r="G645" s="2">
        <f t="shared" si="14"/>
        <v>65264.099880000002</v>
      </c>
      <c r="H645" s="2">
        <f t="shared" si="15"/>
        <v>0.22999999999592546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10329.58</v>
      </c>
      <c r="D646" s="1">
        <f>'PR-RAS'!E653</f>
        <v>35159.97</v>
      </c>
      <c r="E646" s="1">
        <v>0</v>
      </c>
      <c r="F646" s="1">
        <v>0</v>
      </c>
      <c r="G646" s="2">
        <f t="shared" si="14"/>
        <v>52018.940400000007</v>
      </c>
      <c r="H646" s="2">
        <f t="shared" si="15"/>
        <v>0.44999999999890861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81446.63</v>
      </c>
      <c r="D647" s="1">
        <f>'PR-RAS'!E654</f>
        <v>115544.05</v>
      </c>
      <c r="E647" s="1">
        <v>0</v>
      </c>
      <c r="F647" s="1">
        <v>0</v>
      </c>
      <c r="G647" s="2">
        <f t="shared" si="14"/>
        <v>201897.43557999999</v>
      </c>
      <c r="H647" s="2">
        <f t="shared" si="15"/>
        <v>0.41999999999825377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69805.81</v>
      </c>
      <c r="D648" s="1">
        <f>'PR-RAS'!E655</f>
        <v>108867.41</v>
      </c>
      <c r="E648" s="1">
        <v>0</v>
      </c>
      <c r="F648" s="1">
        <v>0</v>
      </c>
      <c r="G648" s="2">
        <f t="shared" si="14"/>
        <v>186038.78761</v>
      </c>
      <c r="H648" s="2">
        <f t="shared" si="15"/>
        <v>0.60000000000582077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21970.400000000009</v>
      </c>
      <c r="D649" s="1">
        <f>'PR-RAS'!E656</f>
        <v>41836.610000000015</v>
      </c>
      <c r="E649" s="1">
        <v>0</v>
      </c>
      <c r="F649" s="1">
        <v>0</v>
      </c>
      <c r="G649" s="2">
        <f t="shared" si="14"/>
        <v>68457.065760000027</v>
      </c>
      <c r="H649" s="2">
        <f t="shared" si="15"/>
        <v>0.78999999999359716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66</v>
      </c>
      <c r="D651" s="1">
        <f>'PR-RAS'!E658</f>
        <v>66</v>
      </c>
      <c r="E651" s="1">
        <v>0</v>
      </c>
      <c r="F651" s="1">
        <v>0</v>
      </c>
      <c r="G651" s="2">
        <f t="shared" si="14"/>
        <v>128.70000000000002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54</v>
      </c>
      <c r="E653" s="1">
        <v>0</v>
      </c>
      <c r="F653" s="1">
        <v>0</v>
      </c>
      <c r="G653" s="2">
        <f t="shared" si="14"/>
        <v>105.62400000000001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675032.22</v>
      </c>
      <c r="D676" s="1">
        <f>'PR-RAS'!E683</f>
        <v>754096.17</v>
      </c>
      <c r="E676" s="1">
        <v>0</v>
      </c>
      <c r="F676" s="1">
        <v>0</v>
      </c>
      <c r="G676" s="2">
        <f t="shared" si="14"/>
        <v>1473676.5780000002</v>
      </c>
      <c r="H676" s="2">
        <f t="shared" si="15"/>
        <v>0.39000000001396984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480</v>
      </c>
      <c r="D677" s="1">
        <f>'PR-RAS'!E684</f>
        <v>0</v>
      </c>
      <c r="E677" s="1">
        <v>0</v>
      </c>
      <c r="F677" s="1">
        <v>0</v>
      </c>
      <c r="G677" s="2">
        <f t="shared" si="14"/>
        <v>324.48</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34458.46</v>
      </c>
      <c r="D717" s="1">
        <f>'PR-RAS'!E724</f>
        <v>28070.19</v>
      </c>
      <c r="E717" s="1">
        <v>0</v>
      </c>
      <c r="F717" s="1">
        <v>0</v>
      </c>
      <c r="G717" s="2">
        <f t="shared" si="14"/>
        <v>64868.769439999996</v>
      </c>
      <c r="H717" s="2">
        <f t="shared" si="15"/>
        <v>0.64999999999781721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450</v>
      </c>
      <c r="E719" s="1">
        <v>0</v>
      </c>
      <c r="F719" s="1">
        <v>0</v>
      </c>
      <c r="G719" s="2">
        <f t="shared" si="14"/>
        <v>646.19999999999993</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468.41</v>
      </c>
      <c r="E726" s="1">
        <v>0</v>
      </c>
      <c r="F726" s="1">
        <v>0</v>
      </c>
      <c r="G726" s="2">
        <f t="shared" si="14"/>
        <v>1319.2825</v>
      </c>
      <c r="H726" s="2">
        <f t="shared" si="15"/>
        <v>0.53000000000002956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32549.42</v>
      </c>
      <c r="D727" s="1">
        <f>'PR-RAS'!E734</f>
        <v>33965.81</v>
      </c>
      <c r="E727" s="1">
        <v>0</v>
      </c>
      <c r="F727" s="1">
        <v>0</v>
      </c>
      <c r="G727" s="2">
        <f t="shared" si="14"/>
        <v>72949.23504</v>
      </c>
      <c r="H727" s="2">
        <f t="shared" si="15"/>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248.2</v>
      </c>
      <c r="D729" s="1">
        <f>'PR-RAS'!E736</f>
        <v>65.7</v>
      </c>
      <c r="E729" s="1">
        <v>0</v>
      </c>
      <c r="F729" s="1">
        <v>0</v>
      </c>
      <c r="G729" s="2">
        <f t="shared" si="14"/>
        <v>276.34879999999998</v>
      </c>
      <c r="H729" s="2">
        <f t="shared" si="15"/>
        <v>0.49999999999998579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3874.96</v>
      </c>
      <c r="D731" s="1">
        <f>'PR-RAS'!E738</f>
        <v>951.18</v>
      </c>
      <c r="E731" s="1">
        <v>0</v>
      </c>
      <c r="F731" s="1">
        <v>0</v>
      </c>
      <c r="G731" s="2">
        <f t="shared" si="14"/>
        <v>4217.4435999999996</v>
      </c>
      <c r="H731" s="2">
        <f t="shared" si="15"/>
        <v>0.2199999999999136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54</v>
      </c>
      <c r="E735" s="1">
        <v>0</v>
      </c>
      <c r="F735" s="1">
        <v>0</v>
      </c>
      <c r="G735" s="2">
        <f t="shared" si="14"/>
        <v>79.271999999999991</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2328</v>
      </c>
      <c r="E737" s="1">
        <v>0</v>
      </c>
      <c r="F737" s="1">
        <v>0</v>
      </c>
      <c r="G737" s="2">
        <f t="shared" si="28"/>
        <v>3426.8159999999998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500</v>
      </c>
      <c r="D844" s="1">
        <f>'PR-RAS'!E851</f>
        <v>499.34</v>
      </c>
      <c r="E844" s="1">
        <v>0</v>
      </c>
      <c r="F844" s="1">
        <v>0</v>
      </c>
      <c r="G844" s="2">
        <f t="shared" si="34"/>
        <v>1263.3872399999998</v>
      </c>
      <c r="H844" s="2">
        <f t="shared" si="35"/>
        <v>0.33999999999997499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27</v>
      </c>
      <c r="E848" s="1">
        <v>0</v>
      </c>
      <c r="F848" s="1">
        <v>0</v>
      </c>
      <c r="G848" s="2">
        <f t="shared" si="34"/>
        <v>45.738</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148145.47</v>
      </c>
      <c r="D1582" s="6"/>
      <c r="E1582" s="6">
        <v>0</v>
      </c>
      <c r="F1582" s="6">
        <v>0</v>
      </c>
      <c r="G1582" s="7">
        <f t="shared" ref="G1582:G1686" si="70">B1582/1000*C1582</f>
        <v>148.14547000000002</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956560.7</v>
      </c>
      <c r="D1583" s="1">
        <v>0</v>
      </c>
      <c r="E1583" s="1">
        <v>0</v>
      </c>
      <c r="F1583" s="1">
        <v>0</v>
      </c>
      <c r="G1583" s="2">
        <f t="shared" si="70"/>
        <v>1913.1214</v>
      </c>
      <c r="H1583" s="2">
        <f t="shared" si="71"/>
        <v>0.30000000004656613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574.98</v>
      </c>
      <c r="D1584" s="1">
        <v>0</v>
      </c>
      <c r="E1584" s="1">
        <v>0</v>
      </c>
      <c r="F1584" s="1">
        <v>0</v>
      </c>
      <c r="G1584" s="2">
        <f t="shared" si="70"/>
        <v>1.7249400000000001</v>
      </c>
      <c r="H1584" s="2">
        <f t="shared" si="71"/>
        <v>1.999999999998181E-2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936925.42999999993</v>
      </c>
      <c r="D1585" s="1">
        <v>0</v>
      </c>
      <c r="E1585" s="1">
        <v>0</v>
      </c>
      <c r="F1585" s="1">
        <v>0</v>
      </c>
      <c r="G1585" s="2">
        <f t="shared" si="70"/>
        <v>3747.70172</v>
      </c>
      <c r="H1585" s="2">
        <f t="shared" si="71"/>
        <v>0.42999999993480742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750412.52</v>
      </c>
      <c r="D1586" s="1">
        <v>0</v>
      </c>
      <c r="E1586" s="1">
        <v>0</v>
      </c>
      <c r="F1586" s="1">
        <v>0</v>
      </c>
      <c r="G1586" s="2">
        <f t="shared" si="70"/>
        <v>3752.0626000000002</v>
      </c>
      <c r="H1586" s="2">
        <f t="shared" si="71"/>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177546.86</v>
      </c>
      <c r="D1587" s="1">
        <v>0</v>
      </c>
      <c r="E1587" s="1">
        <v>0</v>
      </c>
      <c r="F1587" s="1">
        <v>0</v>
      </c>
      <c r="G1587" s="2">
        <f t="shared" si="70"/>
        <v>1065.28116</v>
      </c>
      <c r="H1587" s="2">
        <f t="shared" si="71"/>
        <v>0.14000000001396984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415.63</v>
      </c>
      <c r="D1588" s="1">
        <v>0</v>
      </c>
      <c r="E1588" s="1">
        <v>0</v>
      </c>
      <c r="F1588" s="1">
        <v>0</v>
      </c>
      <c r="G1588" s="2">
        <f t="shared" si="70"/>
        <v>2.9094099999999998</v>
      </c>
      <c r="H1588" s="2">
        <f t="shared" si="71"/>
        <v>0.37000000000000455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526.34</v>
      </c>
      <c r="D1591" s="1">
        <v>0</v>
      </c>
      <c r="E1591" s="1">
        <v>0</v>
      </c>
      <c r="F1591" s="1">
        <v>0</v>
      </c>
      <c r="G1591" s="2">
        <f t="shared" si="70"/>
        <v>5.2634000000000007</v>
      </c>
      <c r="H1591" s="2">
        <f t="shared" si="71"/>
        <v>0.34000000000003183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675</v>
      </c>
      <c r="D1592" s="1">
        <v>0</v>
      </c>
      <c r="E1592" s="1">
        <v>0</v>
      </c>
      <c r="F1592" s="1">
        <v>0</v>
      </c>
      <c r="G1592" s="2">
        <f t="shared" si="70"/>
        <v>7.4249999999999998</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7349.08</v>
      </c>
      <c r="D1593" s="1">
        <v>0</v>
      </c>
      <c r="E1593" s="1">
        <v>0</v>
      </c>
      <c r="F1593" s="1">
        <v>0</v>
      </c>
      <c r="G1593" s="2">
        <f t="shared" si="70"/>
        <v>88.188959999999994</v>
      </c>
      <c r="H1593" s="2">
        <f t="shared" si="71"/>
        <v>7.999999999992724E-2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19032.04</v>
      </c>
      <c r="D1594" s="1">
        <v>0</v>
      </c>
      <c r="E1594" s="1">
        <v>0</v>
      </c>
      <c r="F1594" s="1">
        <v>0</v>
      </c>
      <c r="G1594" s="2">
        <f t="shared" si="70"/>
        <v>247.41651999999999</v>
      </c>
      <c r="H1594" s="2">
        <f t="shared" si="71"/>
        <v>4.0000000000873115E-2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28.25</v>
      </c>
      <c r="D1601" s="1">
        <v>0</v>
      </c>
      <c r="E1601" s="1">
        <v>0</v>
      </c>
      <c r="F1601" s="1">
        <v>0</v>
      </c>
      <c r="G1601" s="2">
        <f>B1601/1000*C1601</f>
        <v>0.56500000000000006</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950074.84</v>
      </c>
      <c r="D1602" s="1">
        <v>0</v>
      </c>
      <c r="E1602" s="1">
        <v>0</v>
      </c>
      <c r="F1602" s="1">
        <v>0</v>
      </c>
      <c r="G1602" s="2">
        <f t="shared" si="70"/>
        <v>19951.571640000002</v>
      </c>
      <c r="H1602" s="2">
        <f t="shared" si="71"/>
        <v>0.16000000003259629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574.98</v>
      </c>
      <c r="D1603" s="1">
        <v>0</v>
      </c>
      <c r="E1603" s="1">
        <v>0</v>
      </c>
      <c r="F1603" s="1">
        <v>0</v>
      </c>
      <c r="G1603" s="2">
        <f t="shared" si="70"/>
        <v>12.649559999999999</v>
      </c>
      <c r="H1603" s="2">
        <f t="shared" si="71"/>
        <v>1.999999999998181E-2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930467.82</v>
      </c>
      <c r="D1604" s="1">
        <v>0</v>
      </c>
      <c r="E1604" s="1">
        <v>0</v>
      </c>
      <c r="F1604" s="1">
        <v>0</v>
      </c>
      <c r="G1604" s="2">
        <f t="shared" si="70"/>
        <v>21400.759859999998</v>
      </c>
      <c r="H1604" s="2">
        <f t="shared" si="71"/>
        <v>0.18000000005122274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746351.28</v>
      </c>
      <c r="D1605" s="1">
        <v>0</v>
      </c>
      <c r="E1605" s="1">
        <v>0</v>
      </c>
      <c r="F1605" s="1">
        <v>0</v>
      </c>
      <c r="G1605" s="2">
        <f t="shared" si="70"/>
        <v>17912.43072</v>
      </c>
      <c r="H1605" s="2">
        <f t="shared" si="71"/>
        <v>0.28000000002793968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174879.84</v>
      </c>
      <c r="D1606" s="1">
        <v>0</v>
      </c>
      <c r="E1606" s="1">
        <v>0</v>
      </c>
      <c r="F1606" s="1">
        <v>0</v>
      </c>
      <c r="G1606" s="2">
        <f t="shared" si="70"/>
        <v>4371.9960000000001</v>
      </c>
      <c r="H1606" s="2">
        <f t="shared" si="71"/>
        <v>0.16000000000349246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415.63</v>
      </c>
      <c r="D1607" s="1">
        <v>0</v>
      </c>
      <c r="E1607" s="1">
        <v>0</v>
      </c>
      <c r="F1607" s="1">
        <v>0</v>
      </c>
      <c r="G1607" s="2">
        <f t="shared" si="70"/>
        <v>10.806379999999999</v>
      </c>
      <c r="H1607" s="2">
        <f t="shared" si="71"/>
        <v>0.37000000000000455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451.97</v>
      </c>
      <c r="D1610" s="1">
        <v>0</v>
      </c>
      <c r="E1610" s="1">
        <v>0</v>
      </c>
      <c r="F1610" s="1">
        <v>0</v>
      </c>
      <c r="G1610" s="2">
        <f t="shared" si="70"/>
        <v>13.107130000000002</v>
      </c>
      <c r="H1610" s="2">
        <f t="shared" si="71"/>
        <v>2.9999999999972715E-2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8369.1</v>
      </c>
      <c r="D1612" s="1">
        <v>0</v>
      </c>
      <c r="E1612" s="1">
        <v>0</v>
      </c>
      <c r="F1612" s="1">
        <v>0</v>
      </c>
      <c r="G1612" s="2">
        <f t="shared" si="70"/>
        <v>259.44209999999998</v>
      </c>
      <c r="H1612" s="2">
        <f t="shared" si="71"/>
        <v>0.1000000000003638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19032.04</v>
      </c>
      <c r="D1613" s="1">
        <v>0</v>
      </c>
      <c r="E1613" s="1">
        <v>0</v>
      </c>
      <c r="F1613" s="1">
        <v>0</v>
      </c>
      <c r="G1613" s="2">
        <f t="shared" si="70"/>
        <v>609.02528000000007</v>
      </c>
      <c r="H1613" s="2">
        <f t="shared" si="71"/>
        <v>4.0000000000873115E-2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154631.32999999996</v>
      </c>
      <c r="D1621" s="1">
        <v>0</v>
      </c>
      <c r="E1621" s="1">
        <v>0</v>
      </c>
      <c r="F1621" s="1">
        <v>0</v>
      </c>
      <c r="G1621" s="2">
        <f t="shared" si="70"/>
        <v>6185.2531999999983</v>
      </c>
      <c r="H1621" s="2">
        <f t="shared" si="71"/>
        <v>0.32999999995809048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6683</v>
      </c>
      <c r="D1622" s="1">
        <v>0</v>
      </c>
      <c r="E1622" s="1">
        <v>0</v>
      </c>
      <c r="F1622" s="1">
        <v>0</v>
      </c>
      <c r="G1622" s="2">
        <f t="shared" si="70"/>
        <v>274.00299999999999</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6683</v>
      </c>
      <c r="D1628" s="1">
        <v>0</v>
      </c>
      <c r="E1628" s="1">
        <v>0</v>
      </c>
      <c r="F1628" s="1">
        <v>0</v>
      </c>
      <c r="G1628" s="2">
        <f t="shared" si="70"/>
        <v>314.101</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448.07</v>
      </c>
      <c r="D1629" s="1">
        <v>0</v>
      </c>
      <c r="E1629" s="1">
        <v>0</v>
      </c>
      <c r="F1629" s="1">
        <v>0</v>
      </c>
      <c r="G1629" s="2">
        <f t="shared" si="70"/>
        <v>21.507359999999998</v>
      </c>
      <c r="H1629" s="2">
        <f t="shared" si="71"/>
        <v>6.9999999999993179E-2</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448.07</v>
      </c>
      <c r="D1631" s="1">
        <v>0</v>
      </c>
      <c r="E1631" s="1">
        <v>0</v>
      </c>
      <c r="F1631" s="1">
        <v>0</v>
      </c>
      <c r="G1631" s="2">
        <f t="shared" si="70"/>
        <v>22.403500000000001</v>
      </c>
      <c r="H1631" s="2">
        <f t="shared" si="71"/>
        <v>6.9999999999993179E-2</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4174.71</v>
      </c>
      <c r="D1634" s="1">
        <v>0</v>
      </c>
      <c r="E1634" s="1">
        <v>0</v>
      </c>
      <c r="F1634" s="1">
        <v>0</v>
      </c>
      <c r="G1634" s="2">
        <f t="shared" si="70"/>
        <v>221.25962999999999</v>
      </c>
      <c r="H1634" s="2">
        <f t="shared" si="71"/>
        <v>0.28999999999996362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4174.71</v>
      </c>
      <c r="D1638" s="1">
        <v>0</v>
      </c>
      <c r="E1638" s="1">
        <v>0</v>
      </c>
      <c r="F1638" s="1">
        <v>0</v>
      </c>
      <c r="G1638" s="2">
        <f t="shared" si="70"/>
        <v>237.95847000000001</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5.52</v>
      </c>
      <c r="D1654" s="1">
        <v>0</v>
      </c>
      <c r="E1654" s="1">
        <v>0</v>
      </c>
      <c r="F1654" s="1">
        <v>0</v>
      </c>
      <c r="G1654" s="2">
        <f t="shared" si="70"/>
        <v>0.40295999999999993</v>
      </c>
      <c r="H1654" s="2">
        <f t="shared" si="71"/>
        <v>0.48000000000000043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5.52</v>
      </c>
      <c r="D1658" s="1">
        <v>0</v>
      </c>
      <c r="E1658" s="1">
        <v>0</v>
      </c>
      <c r="F1658" s="1">
        <v>0</v>
      </c>
      <c r="G1658" s="2">
        <f t="shared" si="70"/>
        <v>0.42503999999999997</v>
      </c>
      <c r="H1658" s="2">
        <f t="shared" si="71"/>
        <v>0.48000000000000043</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309.24</v>
      </c>
      <c r="D1659" s="1">
        <v>0</v>
      </c>
      <c r="E1659" s="1">
        <v>0</v>
      </c>
      <c r="F1659" s="1">
        <v>0</v>
      </c>
      <c r="G1659" s="2">
        <f t="shared" si="70"/>
        <v>24.120720000000002</v>
      </c>
      <c r="H1659" s="2">
        <f t="shared" si="71"/>
        <v>0.24000000000000909</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309.24</v>
      </c>
      <c r="D1663" s="1">
        <v>0</v>
      </c>
      <c r="E1663" s="1">
        <v>0</v>
      </c>
      <c r="F1663" s="1">
        <v>0</v>
      </c>
      <c r="G1663" s="2">
        <f t="shared" si="70"/>
        <v>25.357680000000002</v>
      </c>
      <c r="H1663" s="2">
        <f t="shared" si="71"/>
        <v>0.24000000000000909</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1745.46</v>
      </c>
      <c r="D1664" s="1">
        <v>0</v>
      </c>
      <c r="E1664" s="1">
        <v>0</v>
      </c>
      <c r="F1664" s="1">
        <v>0</v>
      </c>
      <c r="G1664" s="2">
        <f t="shared" si="70"/>
        <v>144.87318000000002</v>
      </c>
      <c r="H1664" s="2">
        <f t="shared" si="71"/>
        <v>0.46000000000003638</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1745.46</v>
      </c>
      <c r="D1668" s="1">
        <v>0</v>
      </c>
      <c r="E1668" s="1">
        <v>0</v>
      </c>
      <c r="F1668" s="1">
        <v>0</v>
      </c>
      <c r="G1668" s="2">
        <f t="shared" si="70"/>
        <v>151.85502</v>
      </c>
      <c r="H1668" s="2">
        <f t="shared" si="71"/>
        <v>0.46000000000003638</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147948.33000000002</v>
      </c>
      <c r="D1681" s="1">
        <v>0</v>
      </c>
      <c r="E1681" s="1">
        <v>0</v>
      </c>
      <c r="F1681" s="1">
        <v>0</v>
      </c>
      <c r="G1681" s="2">
        <f t="shared" si="70"/>
        <v>14794.833000000002</v>
      </c>
      <c r="H1681" s="2">
        <f t="shared" si="71"/>
        <v>0.33000000001629815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19597</v>
      </c>
      <c r="D1682" s="1">
        <v>0</v>
      </c>
      <c r="E1682" s="1">
        <v>0</v>
      </c>
      <c r="F1682" s="1">
        <v>0</v>
      </c>
      <c r="G1682" s="2">
        <f t="shared" si="70"/>
        <v>1979.297</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128351.33</v>
      </c>
      <c r="D1683" s="1">
        <v>0</v>
      </c>
      <c r="E1683" s="1">
        <v>0</v>
      </c>
      <c r="F1683" s="1">
        <v>0</v>
      </c>
      <c r="G1683" s="2">
        <f t="shared" si="70"/>
        <v>13091.835659999999</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19087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853939.59</v>
      </c>
      <c r="I16" s="298">
        <f>'PR-RAS'!E6</f>
        <v>949224.08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845532.67999999993</v>
      </c>
      <c r="I17" s="298">
        <f>'PR-RAS'!E152</f>
        <v>1050233.2299999997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24020.539999999979</v>
      </c>
      <c r="I19" s="298">
        <f>'PR-RAS'!E650</f>
        <v>107527.95999999983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148145.47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154631.32999999996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6683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147948.33000000002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72" zoomScaleNormal="100" workbookViewId="0">
      <selection activeCell="E152" sqref="E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853939.59</v>
      </c>
      <c r="E6" s="59">
        <f>E7+E43+E49+E82+E106+E125+E134+E140</f>
        <v>949224.08</v>
      </c>
      <c r="F6" s="44">
        <f t="shared" ref="F6:F132" si="0">IF(D6&lt;&gt;0,IF(E6/D6&gt;=100,"&gt;&gt;100",E6/D6*100),"-")</f>
        <v>111.15822373336736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679888.34</v>
      </c>
      <c r="E49" s="59">
        <f>E50+E53+E58+E61+E64+E68+E71+E74+E77</f>
        <v>768543.25</v>
      </c>
      <c r="F49" s="44">
        <f t="shared" si="0"/>
        <v>113.0396279483187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4376.12</v>
      </c>
      <c r="E53" s="59">
        <f t="shared" si="8"/>
        <v>14447.08</v>
      </c>
      <c r="F53" s="44">
        <f t="shared" si="0"/>
        <v>330.13445700757751</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4376.12</v>
      </c>
      <c r="E56" s="193">
        <v>14447.08</v>
      </c>
      <c r="F56" s="44">
        <f t="shared" si="0"/>
        <v>330.13445700757751</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675512.22</v>
      </c>
      <c r="E68" s="59">
        <f t="shared" si="11"/>
        <v>754096.17</v>
      </c>
      <c r="F68" s="44">
        <f t="shared" si="0"/>
        <v>111.63323884799598</v>
      </c>
    </row>
    <row r="69" spans="1:6" ht="12.75" customHeight="1" x14ac:dyDescent="0.2">
      <c r="A69" s="62" t="s">
        <v>189</v>
      </c>
      <c r="B69" s="63" t="s">
        <v>190</v>
      </c>
      <c r="C69" s="267" t="s">
        <v>189</v>
      </c>
      <c r="D69" s="193">
        <v>675512.22</v>
      </c>
      <c r="E69" s="193">
        <v>754096.17</v>
      </c>
      <c r="F69" s="44">
        <f t="shared" si="0"/>
        <v>111.63323884799598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34938.46</v>
      </c>
      <c r="E106" s="59">
        <f>E107+E112+E120+E124</f>
        <v>28520.19</v>
      </c>
      <c r="F106" s="44">
        <f t="shared" si="0"/>
        <v>81.62978562878844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34938.46</v>
      </c>
      <c r="E112" s="59">
        <f t="shared" si="20"/>
        <v>28520.19</v>
      </c>
      <c r="F112" s="44">
        <f t="shared" si="0"/>
        <v>81.62978562878844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34938.46</v>
      </c>
      <c r="E117" s="193">
        <v>28520.19</v>
      </c>
      <c r="F117" s="44">
        <f t="shared" si="0"/>
        <v>81.62978562878844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18577.419999999998</v>
      </c>
      <c r="E125" s="59">
        <f t="shared" si="22"/>
        <v>27957.29</v>
      </c>
      <c r="F125" s="44">
        <f t="shared" si="0"/>
        <v>150.49070323005026</v>
      </c>
    </row>
    <row r="126" spans="1:6" ht="12.75" customHeight="1" x14ac:dyDescent="0.2">
      <c r="A126" s="62">
        <v>661</v>
      </c>
      <c r="B126" s="64" t="s">
        <v>303</v>
      </c>
      <c r="C126" s="267" t="s">
        <v>304</v>
      </c>
      <c r="D126" s="59">
        <f t="shared" ref="D126:E126" si="23">SUM(D127:D128)</f>
        <v>18577.419999999998</v>
      </c>
      <c r="E126" s="59">
        <f t="shared" si="23"/>
        <v>27957.29</v>
      </c>
      <c r="F126" s="44">
        <f t="shared" si="0"/>
        <v>150.49070323005026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18577.419999999998</v>
      </c>
      <c r="E128" s="193">
        <v>27957.29</v>
      </c>
      <c r="F128" s="44">
        <f t="shared" si="0"/>
        <v>150.49070323005026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120535.37</v>
      </c>
      <c r="E134" s="59">
        <f t="shared" si="25"/>
        <v>124203.35</v>
      </c>
      <c r="F134" s="44">
        <f t="shared" ref="F134:F229" si="26">IF(D134&lt;&gt;0,IF(E134/D134&gt;=100,"&gt;&gt;100",E134/D134*100),"-")</f>
        <v>103.04307358080868</v>
      </c>
    </row>
    <row r="135" spans="1:6" ht="24" x14ac:dyDescent="0.2">
      <c r="A135" s="62">
        <v>671</v>
      </c>
      <c r="B135" s="181" t="s">
        <v>321</v>
      </c>
      <c r="C135" s="267" t="s">
        <v>322</v>
      </c>
      <c r="D135" s="59">
        <f t="shared" ref="D135:E135" si="27">SUM(D136:D138)</f>
        <v>120535.37</v>
      </c>
      <c r="E135" s="59">
        <f t="shared" si="27"/>
        <v>124203.35</v>
      </c>
      <c r="F135" s="44">
        <f t="shared" si="26"/>
        <v>103.04307358080868</v>
      </c>
    </row>
    <row r="136" spans="1:6" ht="12.75" customHeight="1" x14ac:dyDescent="0.2">
      <c r="A136" s="62">
        <v>6711</v>
      </c>
      <c r="B136" s="64" t="s">
        <v>323</v>
      </c>
      <c r="C136" s="267" t="s">
        <v>324</v>
      </c>
      <c r="D136" s="193">
        <v>120285.37</v>
      </c>
      <c r="E136" s="193">
        <v>112203.35</v>
      </c>
      <c r="F136" s="44">
        <f t="shared" si="26"/>
        <v>93.280961766173235</v>
      </c>
    </row>
    <row r="137" spans="1:6" ht="24" x14ac:dyDescent="0.2">
      <c r="A137" s="62">
        <v>6712</v>
      </c>
      <c r="B137" s="181" t="s">
        <v>325</v>
      </c>
      <c r="C137" s="267" t="s">
        <v>326</v>
      </c>
      <c r="D137" s="193">
        <v>250</v>
      </c>
      <c r="E137" s="193">
        <v>12000</v>
      </c>
      <c r="F137" s="44">
        <f t="shared" si="26"/>
        <v>4800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845532.67999999993</v>
      </c>
      <c r="E152" s="59">
        <f>E153+E164+E202+E221+E230+E262+E273</f>
        <v>1050233.2299999997</v>
      </c>
      <c r="F152" s="44">
        <f t="shared" si="26"/>
        <v>124.20965562206298</v>
      </c>
    </row>
    <row r="153" spans="1:6" ht="12.75" customHeight="1" x14ac:dyDescent="0.2">
      <c r="A153" s="62">
        <v>31</v>
      </c>
      <c r="B153" s="63" t="s">
        <v>356</v>
      </c>
      <c r="C153" s="267" t="s">
        <v>35</v>
      </c>
      <c r="D153" s="59">
        <f t="shared" ref="D153:E153" si="30">D154+D159+D160</f>
        <v>686239.76</v>
      </c>
      <c r="E153" s="59">
        <f t="shared" si="30"/>
        <v>869548.75999999989</v>
      </c>
      <c r="F153" s="44">
        <f t="shared" si="26"/>
        <v>126.71209257825574</v>
      </c>
    </row>
    <row r="154" spans="1:6" ht="12.75" customHeight="1" x14ac:dyDescent="0.2">
      <c r="A154" s="62">
        <v>311</v>
      </c>
      <c r="B154" s="63" t="s">
        <v>357</v>
      </c>
      <c r="C154" s="267" t="s">
        <v>358</v>
      </c>
      <c r="D154" s="59">
        <f t="shared" ref="D154:E154" si="31">SUM(D155:D158)</f>
        <v>594063.32999999996</v>
      </c>
      <c r="E154" s="59">
        <f t="shared" si="31"/>
        <v>747439.35</v>
      </c>
      <c r="F154" s="44">
        <f t="shared" si="26"/>
        <v>125.81812615836768</v>
      </c>
    </row>
    <row r="155" spans="1:6" ht="12.75" customHeight="1" x14ac:dyDescent="0.2">
      <c r="A155" s="62">
        <v>3111</v>
      </c>
      <c r="B155" s="63" t="s">
        <v>359</v>
      </c>
      <c r="C155" s="267" t="s">
        <v>360</v>
      </c>
      <c r="D155" s="193">
        <v>594063.32999999996</v>
      </c>
      <c r="E155" s="193">
        <v>747439.35</v>
      </c>
      <c r="F155" s="44">
        <f t="shared" si="26"/>
        <v>125.81812615836768</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23510.78</v>
      </c>
      <c r="E159" s="193">
        <v>23779.439999999999</v>
      </c>
      <c r="F159" s="44">
        <f t="shared" si="26"/>
        <v>101.14270985479851</v>
      </c>
    </row>
    <row r="160" spans="1:6" ht="12.75" customHeight="1" x14ac:dyDescent="0.2">
      <c r="A160" s="62">
        <v>313</v>
      </c>
      <c r="B160" s="64" t="s">
        <v>369</v>
      </c>
      <c r="C160" s="267" t="s">
        <v>370</v>
      </c>
      <c r="D160" s="59">
        <f t="shared" ref="D160:E160" si="32">SUM(D161:D163)</f>
        <v>68665.649999999994</v>
      </c>
      <c r="E160" s="59">
        <f t="shared" si="32"/>
        <v>98329.97</v>
      </c>
      <c r="F160" s="44">
        <f t="shared" si="26"/>
        <v>143.201105647438</v>
      </c>
    </row>
    <row r="161" spans="1:6" ht="12.75" customHeight="1" x14ac:dyDescent="0.2">
      <c r="A161" s="62">
        <v>3131</v>
      </c>
      <c r="B161" s="64" t="s">
        <v>371</v>
      </c>
      <c r="C161" s="267" t="s">
        <v>372</v>
      </c>
      <c r="D161" s="193">
        <v>16422.07</v>
      </c>
      <c r="E161" s="193"/>
      <c r="F161" s="44">
        <f t="shared" si="26"/>
        <v>0</v>
      </c>
    </row>
    <row r="162" spans="1:6" ht="12.75" customHeight="1" x14ac:dyDescent="0.2">
      <c r="A162" s="62">
        <v>3132</v>
      </c>
      <c r="B162" s="64" t="s">
        <v>373</v>
      </c>
      <c r="C162" s="267" t="s">
        <v>374</v>
      </c>
      <c r="D162" s="193">
        <v>52184.46</v>
      </c>
      <c r="E162" s="193">
        <v>98329.97</v>
      </c>
      <c r="F162" s="44">
        <f t="shared" si="26"/>
        <v>188.42768517677487</v>
      </c>
    </row>
    <row r="163" spans="1:6" ht="12.75" customHeight="1" x14ac:dyDescent="0.2">
      <c r="A163" s="62">
        <v>3133</v>
      </c>
      <c r="B163" s="63" t="s">
        <v>375</v>
      </c>
      <c r="C163" s="267" t="s">
        <v>376</v>
      </c>
      <c r="D163" s="193">
        <v>59.12</v>
      </c>
      <c r="E163" s="193"/>
      <c r="F163" s="44">
        <f t="shared" si="26"/>
        <v>0</v>
      </c>
    </row>
    <row r="164" spans="1:6" ht="12.75" customHeight="1" x14ac:dyDescent="0.2">
      <c r="A164" s="69">
        <v>32</v>
      </c>
      <c r="B164" s="64" t="s">
        <v>377</v>
      </c>
      <c r="C164" s="267" t="s">
        <v>378</v>
      </c>
      <c r="D164" s="59">
        <f>D165+D170+D178+D188+D189+D194</f>
        <v>156335.59999999998</v>
      </c>
      <c r="E164" s="59">
        <f>E165+E170+E178+E188+E189+E194</f>
        <v>179067.5</v>
      </c>
      <c r="F164" s="44">
        <f t="shared" si="26"/>
        <v>114.54045015978448</v>
      </c>
    </row>
    <row r="165" spans="1:6" ht="12.75" customHeight="1" x14ac:dyDescent="0.2">
      <c r="A165" s="62">
        <v>321</v>
      </c>
      <c r="B165" s="63" t="s">
        <v>379</v>
      </c>
      <c r="C165" s="267" t="s">
        <v>380</v>
      </c>
      <c r="D165" s="59">
        <f t="shared" ref="D165:E165" si="33">SUM(D166:D169)</f>
        <v>46575.88</v>
      </c>
      <c r="E165" s="59">
        <f t="shared" si="33"/>
        <v>41368.17</v>
      </c>
      <c r="F165" s="44">
        <f t="shared" si="26"/>
        <v>88.818869337519772</v>
      </c>
    </row>
    <row r="166" spans="1:6" ht="12.75" customHeight="1" x14ac:dyDescent="0.2">
      <c r="A166" s="62">
        <v>3211</v>
      </c>
      <c r="B166" s="63" t="s">
        <v>381</v>
      </c>
      <c r="C166" s="267" t="s">
        <v>382</v>
      </c>
      <c r="D166" s="193">
        <v>11604.46</v>
      </c>
      <c r="E166" s="193">
        <v>4573.04</v>
      </c>
      <c r="F166" s="44">
        <f t="shared" si="26"/>
        <v>39.407607075210741</v>
      </c>
    </row>
    <row r="167" spans="1:6" ht="12.75" customHeight="1" x14ac:dyDescent="0.2">
      <c r="A167" s="62">
        <v>3212</v>
      </c>
      <c r="B167" s="63" t="s">
        <v>383</v>
      </c>
      <c r="C167" s="267" t="s">
        <v>384</v>
      </c>
      <c r="D167" s="193">
        <v>32549.42</v>
      </c>
      <c r="E167" s="193">
        <v>33965.81</v>
      </c>
      <c r="F167" s="44">
        <f t="shared" si="26"/>
        <v>104.3515061097863</v>
      </c>
    </row>
    <row r="168" spans="1:6" ht="12.75" customHeight="1" x14ac:dyDescent="0.2">
      <c r="A168" s="62">
        <v>3213</v>
      </c>
      <c r="B168" s="63" t="s">
        <v>385</v>
      </c>
      <c r="C168" s="267" t="s">
        <v>386</v>
      </c>
      <c r="D168" s="193">
        <v>1281</v>
      </c>
      <c r="E168" s="193">
        <v>1755.92</v>
      </c>
      <c r="F168" s="44">
        <f t="shared" si="26"/>
        <v>137.07416081186574</v>
      </c>
    </row>
    <row r="169" spans="1:6" ht="12.75" customHeight="1" x14ac:dyDescent="0.2">
      <c r="A169" s="62">
        <v>3214</v>
      </c>
      <c r="B169" s="63" t="s">
        <v>387</v>
      </c>
      <c r="C169" s="267" t="s">
        <v>388</v>
      </c>
      <c r="D169" s="193">
        <v>1141</v>
      </c>
      <c r="E169" s="193">
        <v>1073.4000000000001</v>
      </c>
      <c r="F169" s="44">
        <f t="shared" si="26"/>
        <v>94.075372480280464</v>
      </c>
    </row>
    <row r="170" spans="1:6" ht="12.75" customHeight="1" x14ac:dyDescent="0.2">
      <c r="A170" s="62">
        <v>322</v>
      </c>
      <c r="B170" s="63" t="s">
        <v>389</v>
      </c>
      <c r="C170" s="267" t="s">
        <v>390</v>
      </c>
      <c r="D170" s="59">
        <f t="shared" ref="D170:E170" si="34">SUM(D171:D177)</f>
        <v>72458.259999999995</v>
      </c>
      <c r="E170" s="59">
        <f t="shared" si="34"/>
        <v>71622.099999999991</v>
      </c>
      <c r="F170" s="44">
        <f t="shared" si="26"/>
        <v>98.846011483024839</v>
      </c>
    </row>
    <row r="171" spans="1:6" ht="12.75" customHeight="1" x14ac:dyDescent="0.2">
      <c r="A171" s="62">
        <v>3221</v>
      </c>
      <c r="B171" s="63" t="s">
        <v>391</v>
      </c>
      <c r="C171" s="267" t="s">
        <v>392</v>
      </c>
      <c r="D171" s="193">
        <v>10082.799999999999</v>
      </c>
      <c r="E171" s="193">
        <v>10522.01</v>
      </c>
      <c r="F171" s="44">
        <f t="shared" si="26"/>
        <v>104.35603205458801</v>
      </c>
    </row>
    <row r="172" spans="1:6" ht="12.75" customHeight="1" x14ac:dyDescent="0.2">
      <c r="A172" s="62">
        <v>3222</v>
      </c>
      <c r="B172" s="63" t="s">
        <v>393</v>
      </c>
      <c r="C172" s="267" t="s">
        <v>394</v>
      </c>
      <c r="D172" s="193">
        <v>38374.89</v>
      </c>
      <c r="E172" s="193">
        <v>30901.35</v>
      </c>
      <c r="F172" s="44">
        <f t="shared" si="26"/>
        <v>80.524921374367452</v>
      </c>
    </row>
    <row r="173" spans="1:6" ht="12.75" customHeight="1" x14ac:dyDescent="0.2">
      <c r="A173" s="62">
        <v>3223</v>
      </c>
      <c r="B173" s="64" t="s">
        <v>395</v>
      </c>
      <c r="C173" s="267" t="s">
        <v>396</v>
      </c>
      <c r="D173" s="193">
        <v>22801.4</v>
      </c>
      <c r="E173" s="193">
        <v>29439.040000000001</v>
      </c>
      <c r="F173" s="44">
        <f t="shared" si="26"/>
        <v>129.11066864315347</v>
      </c>
    </row>
    <row r="174" spans="1:6" ht="12.75" customHeight="1" x14ac:dyDescent="0.2">
      <c r="A174" s="62">
        <v>3224</v>
      </c>
      <c r="B174" s="64" t="s">
        <v>397</v>
      </c>
      <c r="C174" s="267" t="s">
        <v>398</v>
      </c>
      <c r="D174" s="193">
        <v>1199.17</v>
      </c>
      <c r="E174" s="193">
        <v>707.5</v>
      </c>
      <c r="F174" s="44">
        <f t="shared" si="26"/>
        <v>58.999141072575192</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52.2</v>
      </c>
      <c r="F177" s="44" t="str">
        <f t="shared" si="26"/>
        <v>-</v>
      </c>
    </row>
    <row r="178" spans="1:6" ht="12.75" customHeight="1" x14ac:dyDescent="0.2">
      <c r="A178" s="62">
        <v>323</v>
      </c>
      <c r="B178" s="64" t="s">
        <v>405</v>
      </c>
      <c r="C178" s="267" t="s">
        <v>406</v>
      </c>
      <c r="D178" s="59">
        <f t="shared" ref="D178:E178" si="35">SUM(D179:D187)</f>
        <v>29467.620000000003</v>
      </c>
      <c r="E178" s="59">
        <f t="shared" si="35"/>
        <v>60058.54</v>
      </c>
      <c r="F178" s="44">
        <f t="shared" si="26"/>
        <v>203.81198074360941</v>
      </c>
    </row>
    <row r="179" spans="1:6" ht="12.75" customHeight="1" x14ac:dyDescent="0.2">
      <c r="A179" s="62">
        <v>3231</v>
      </c>
      <c r="B179" s="64" t="s">
        <v>407</v>
      </c>
      <c r="C179" s="267" t="s">
        <v>408</v>
      </c>
      <c r="D179" s="193">
        <v>4939.6499999999996</v>
      </c>
      <c r="E179" s="193">
        <v>2839.41</v>
      </c>
      <c r="F179" s="44">
        <f t="shared" si="26"/>
        <v>57.482007834563177</v>
      </c>
    </row>
    <row r="180" spans="1:6" ht="12.75" customHeight="1" x14ac:dyDescent="0.2">
      <c r="A180" s="62">
        <v>3232</v>
      </c>
      <c r="B180" s="64" t="s">
        <v>409</v>
      </c>
      <c r="C180" s="267" t="s">
        <v>410</v>
      </c>
      <c r="D180" s="193">
        <v>5368.41</v>
      </c>
      <c r="E180" s="193">
        <v>31899.69</v>
      </c>
      <c r="F180" s="44">
        <f t="shared" si="26"/>
        <v>594.21113514057242</v>
      </c>
    </row>
    <row r="181" spans="1:6" ht="12.75" customHeight="1" x14ac:dyDescent="0.2">
      <c r="A181" s="62">
        <v>3233</v>
      </c>
      <c r="B181" s="64" t="s">
        <v>411</v>
      </c>
      <c r="C181" s="267" t="s">
        <v>412</v>
      </c>
      <c r="D181" s="193">
        <v>752.44</v>
      </c>
      <c r="E181" s="193">
        <v>1303.23</v>
      </c>
      <c r="F181" s="44">
        <f t="shared" si="26"/>
        <v>173.20052097177182</v>
      </c>
    </row>
    <row r="182" spans="1:6" ht="12.75" customHeight="1" x14ac:dyDescent="0.2">
      <c r="A182" s="62">
        <v>3234</v>
      </c>
      <c r="B182" s="64" t="s">
        <v>413</v>
      </c>
      <c r="C182" s="267" t="s">
        <v>414</v>
      </c>
      <c r="D182" s="193">
        <v>9678.19</v>
      </c>
      <c r="E182" s="193">
        <v>13635.13</v>
      </c>
      <c r="F182" s="44">
        <f t="shared" si="26"/>
        <v>140.88512418127769</v>
      </c>
    </row>
    <row r="183" spans="1:6" ht="12.75" customHeight="1" x14ac:dyDescent="0.2">
      <c r="A183" s="62">
        <v>3235</v>
      </c>
      <c r="B183" s="63" t="s">
        <v>415</v>
      </c>
      <c r="C183" s="267" t="s">
        <v>416</v>
      </c>
      <c r="D183" s="193">
        <v>1784.85</v>
      </c>
      <c r="E183" s="193">
        <v>1192.27</v>
      </c>
      <c r="F183" s="44">
        <f t="shared" si="26"/>
        <v>66.799450934252178</v>
      </c>
    </row>
    <row r="184" spans="1:6" ht="12.75" customHeight="1" x14ac:dyDescent="0.2">
      <c r="A184" s="62">
        <v>3236</v>
      </c>
      <c r="B184" s="63" t="s">
        <v>417</v>
      </c>
      <c r="C184" s="267" t="s">
        <v>418</v>
      </c>
      <c r="D184" s="193">
        <v>595.97</v>
      </c>
      <c r="E184" s="193">
        <v>446.22</v>
      </c>
      <c r="F184" s="44">
        <f t="shared" si="26"/>
        <v>74.872896286725847</v>
      </c>
    </row>
    <row r="185" spans="1:6" ht="12.75" customHeight="1" x14ac:dyDescent="0.2">
      <c r="A185" s="62">
        <v>3237</v>
      </c>
      <c r="B185" s="63" t="s">
        <v>419</v>
      </c>
      <c r="C185" s="267" t="s">
        <v>420</v>
      </c>
      <c r="D185" s="193">
        <v>4530.3</v>
      </c>
      <c r="E185" s="193">
        <v>4090.73</v>
      </c>
      <c r="F185" s="44">
        <f t="shared" si="26"/>
        <v>90.297110566629129</v>
      </c>
    </row>
    <row r="186" spans="1:6" ht="12.75" customHeight="1" x14ac:dyDescent="0.2">
      <c r="A186" s="62">
        <v>3238</v>
      </c>
      <c r="B186" s="63" t="s">
        <v>421</v>
      </c>
      <c r="C186" s="267" t="s">
        <v>422</v>
      </c>
      <c r="D186" s="193">
        <v>1124.1099999999999</v>
      </c>
      <c r="E186" s="193">
        <v>4651.8599999999997</v>
      </c>
      <c r="F186" s="44">
        <f t="shared" si="26"/>
        <v>413.82604905213907</v>
      </c>
    </row>
    <row r="187" spans="1:6" ht="12.75" customHeight="1" x14ac:dyDescent="0.2">
      <c r="A187" s="62">
        <v>3239</v>
      </c>
      <c r="B187" s="63" t="s">
        <v>423</v>
      </c>
      <c r="C187" s="267" t="s">
        <v>424</v>
      </c>
      <c r="D187" s="193">
        <v>693.7</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7833.84</v>
      </c>
      <c r="E194" s="59">
        <f t="shared" si="36"/>
        <v>6018.69</v>
      </c>
      <c r="F194" s="44">
        <f t="shared" si="26"/>
        <v>76.829371036426579</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189.93</v>
      </c>
      <c r="E196" s="193">
        <v>462.51</v>
      </c>
      <c r="F196" s="44">
        <f t="shared" si="26"/>
        <v>243.51603222239771</v>
      </c>
    </row>
    <row r="197" spans="1:6" ht="12.75" customHeight="1" x14ac:dyDescent="0.2">
      <c r="A197" s="62">
        <v>3293</v>
      </c>
      <c r="B197" s="63" t="s">
        <v>443</v>
      </c>
      <c r="C197" s="267" t="s">
        <v>444</v>
      </c>
      <c r="D197" s="193">
        <v>1655.08</v>
      </c>
      <c r="E197" s="193">
        <v>2659.86</v>
      </c>
      <c r="F197" s="44">
        <f t="shared" si="26"/>
        <v>160.70884791067505</v>
      </c>
    </row>
    <row r="198" spans="1:6" ht="12.75" customHeight="1" x14ac:dyDescent="0.2">
      <c r="A198" s="62">
        <v>3294</v>
      </c>
      <c r="B198" s="63" t="s">
        <v>445</v>
      </c>
      <c r="C198" s="267" t="s">
        <v>446</v>
      </c>
      <c r="D198" s="193">
        <v>0</v>
      </c>
      <c r="E198" s="193">
        <v>40</v>
      </c>
      <c r="F198" s="44" t="str">
        <f t="shared" si="26"/>
        <v>-</v>
      </c>
    </row>
    <row r="199" spans="1:6" ht="12.75" customHeight="1" x14ac:dyDescent="0.2">
      <c r="A199" s="62">
        <v>3295</v>
      </c>
      <c r="B199" s="63" t="s">
        <v>447</v>
      </c>
      <c r="C199" s="267" t="s">
        <v>448</v>
      </c>
      <c r="D199" s="193">
        <v>1960</v>
      </c>
      <c r="E199" s="193">
        <v>2508.52</v>
      </c>
      <c r="F199" s="44">
        <f t="shared" si="26"/>
        <v>127.98571428571428</v>
      </c>
    </row>
    <row r="200" spans="1:6" ht="12.75" customHeight="1" x14ac:dyDescent="0.2">
      <c r="A200" s="62" t="s">
        <v>449</v>
      </c>
      <c r="B200" s="63" t="s">
        <v>450</v>
      </c>
      <c r="C200" s="267" t="s">
        <v>449</v>
      </c>
      <c r="D200" s="193">
        <v>3427.46</v>
      </c>
      <c r="E200" s="193"/>
      <c r="F200" s="44">
        <f t="shared" si="26"/>
        <v>0</v>
      </c>
    </row>
    <row r="201" spans="1:6" ht="12.75" customHeight="1" x14ac:dyDescent="0.2">
      <c r="A201" s="62">
        <v>3299</v>
      </c>
      <c r="B201" s="63" t="s">
        <v>451</v>
      </c>
      <c r="C201" s="267" t="s">
        <v>452</v>
      </c>
      <c r="D201" s="193">
        <v>601.37</v>
      </c>
      <c r="E201" s="193">
        <v>347.8</v>
      </c>
      <c r="F201" s="44">
        <f t="shared" si="26"/>
        <v>57.834610971614822</v>
      </c>
    </row>
    <row r="202" spans="1:6" ht="12.75" customHeight="1" x14ac:dyDescent="0.2">
      <c r="A202" s="62">
        <v>34</v>
      </c>
      <c r="B202" s="182" t="s">
        <v>453</v>
      </c>
      <c r="C202" s="267" t="s">
        <v>454</v>
      </c>
      <c r="D202" s="59">
        <f t="shared" ref="D202:E202" si="37">D203+D208+D216</f>
        <v>2007.32</v>
      </c>
      <c r="E202" s="59">
        <f t="shared" si="37"/>
        <v>415.63</v>
      </c>
      <c r="F202" s="44">
        <f t="shared" si="26"/>
        <v>20.705717075503657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2007.32</v>
      </c>
      <c r="E216" s="59">
        <f t="shared" si="40"/>
        <v>415.63</v>
      </c>
      <c r="F216" s="44">
        <f t="shared" si="26"/>
        <v>20.705717075503657</v>
      </c>
    </row>
    <row r="217" spans="1:6" ht="12.75" customHeight="1" x14ac:dyDescent="0.2">
      <c r="A217" s="62">
        <v>3431</v>
      </c>
      <c r="B217" s="181" t="s">
        <v>483</v>
      </c>
      <c r="C217" s="267" t="s">
        <v>484</v>
      </c>
      <c r="D217" s="193">
        <v>313.8</v>
      </c>
      <c r="E217" s="193">
        <v>415.63</v>
      </c>
      <c r="F217" s="44">
        <f t="shared" si="26"/>
        <v>132.45060548119821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1693.52</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500</v>
      </c>
      <c r="E262" s="59">
        <f t="shared" si="55"/>
        <v>526.34</v>
      </c>
      <c r="F262" s="44">
        <f t="shared" ref="F262:F268" si="56">IF(D262&lt;&gt;0,IF(E262/D262&gt;=100,"&gt;&gt;100",E262/D262*100),"-")</f>
        <v>105.268</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500</v>
      </c>
      <c r="E269" s="59">
        <f t="shared" si="58"/>
        <v>526.34</v>
      </c>
      <c r="F269" s="44">
        <f t="shared" ref="F269:F272" si="59">IF(D269&lt;&gt;0,IF(E269/D269&gt;=100,"&gt;&gt;100",E269/D269*100),"-")</f>
        <v>105.268</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500</v>
      </c>
      <c r="E271" s="193">
        <v>526.34</v>
      </c>
      <c r="F271" s="44">
        <f t="shared" si="59"/>
        <v>105.268</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450</v>
      </c>
      <c r="E273" s="59">
        <f t="shared" si="60"/>
        <v>675</v>
      </c>
      <c r="F273" s="44">
        <f t="shared" ref="F273:F277" si="61">IF(D273&lt;&gt;0,IF(E273/D273&gt;=100,"&gt;&gt;100",E273/D273*100),"-")</f>
        <v>150</v>
      </c>
    </row>
    <row r="274" spans="1:6" ht="12.75" customHeight="1" x14ac:dyDescent="0.2">
      <c r="A274" s="62">
        <v>381</v>
      </c>
      <c r="B274" s="63" t="s">
        <v>588</v>
      </c>
      <c r="C274" s="267" t="s">
        <v>589</v>
      </c>
      <c r="D274" s="59">
        <f t="shared" ref="D274:E274" si="62">SUM(D275:D277)</f>
        <v>450</v>
      </c>
      <c r="E274" s="59">
        <f t="shared" si="62"/>
        <v>675</v>
      </c>
      <c r="F274" s="44">
        <f t="shared" si="61"/>
        <v>150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450</v>
      </c>
      <c r="E276" s="193">
        <v>675</v>
      </c>
      <c r="F276" s="44">
        <f t="shared" si="61"/>
        <v>150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5967.21</v>
      </c>
      <c r="E295" s="193">
        <v>7799.17</v>
      </c>
      <c r="F295" s="44">
        <f t="shared" ref="F295:F306" si="68">IF(D295&lt;&gt;0,IF(E295/D295&gt;=100,"&gt;&gt;100",E295/D295*100),"-")</f>
        <v>130.70044459638592</v>
      </c>
    </row>
    <row r="296" spans="1:6" ht="12.75" customHeight="1" x14ac:dyDescent="0.2">
      <c r="A296" s="62" t="s">
        <v>629</v>
      </c>
      <c r="B296" s="63" t="s">
        <v>632</v>
      </c>
      <c r="C296" s="267" t="s">
        <v>633</v>
      </c>
      <c r="D296" s="193">
        <v>5967.21</v>
      </c>
      <c r="E296" s="193">
        <v>7799.17</v>
      </c>
      <c r="F296" s="44">
        <f t="shared" si="68"/>
        <v>130.70044459638592</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845532.67999999993</v>
      </c>
      <c r="E299" s="59">
        <f>E152-E297+E298</f>
        <v>1050233.2299999997</v>
      </c>
      <c r="F299" s="44">
        <f t="shared" si="68"/>
        <v>124.20965562206298</v>
      </c>
    </row>
    <row r="300" spans="1:6" ht="12.75" customHeight="1" x14ac:dyDescent="0.2">
      <c r="A300" s="62" t="s">
        <v>629</v>
      </c>
      <c r="B300" s="63" t="s">
        <v>640</v>
      </c>
      <c r="C300" s="267" t="s">
        <v>641</v>
      </c>
      <c r="D300" s="59">
        <f>IF(D6&gt;=D299,D6-D299,0)</f>
        <v>8406.9100000000326</v>
      </c>
      <c r="E300" s="59">
        <f>IF(E6&gt;=E299,E6-E299,0)</f>
        <v>0</v>
      </c>
      <c r="F300" s="44">
        <f t="shared" si="68"/>
        <v>0</v>
      </c>
    </row>
    <row r="301" spans="1:6" ht="12.75" customHeight="1" x14ac:dyDescent="0.2">
      <c r="A301" s="62" t="s">
        <v>629</v>
      </c>
      <c r="B301" s="63" t="s">
        <v>642</v>
      </c>
      <c r="C301" s="267" t="s">
        <v>643</v>
      </c>
      <c r="D301" s="59">
        <f>IF(D299&gt;=D6,D299-D6,0)</f>
        <v>0</v>
      </c>
      <c r="E301" s="59">
        <f>IF(E299&gt;=E6,E299-E6,0)</f>
        <v>101009.14999999979</v>
      </c>
      <c r="F301" s="44" t="str">
        <f t="shared" si="68"/>
        <v>-</v>
      </c>
    </row>
    <row r="302" spans="1:6" ht="12.75" customHeight="1" x14ac:dyDescent="0.2">
      <c r="A302" s="62">
        <v>92211</v>
      </c>
      <c r="B302" s="63" t="s">
        <v>644</v>
      </c>
      <c r="C302" s="267" t="s">
        <v>645</v>
      </c>
      <c r="D302" s="193">
        <v>310895.46999999997</v>
      </c>
      <c r="E302" s="193">
        <v>12513.23</v>
      </c>
      <c r="F302" s="44">
        <f t="shared" si="68"/>
        <v>4.0248994300238605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11927.06</v>
      </c>
      <c r="E304" s="193">
        <v>126780.22</v>
      </c>
      <c r="F304" s="44">
        <f t="shared" si="68"/>
        <v>1062.9628760147093</v>
      </c>
    </row>
    <row r="305" spans="1:6" ht="12" x14ac:dyDescent="0.2">
      <c r="A305" s="62">
        <v>9661</v>
      </c>
      <c r="B305" s="228" t="s">
        <v>650</v>
      </c>
      <c r="C305" s="267" t="s">
        <v>651</v>
      </c>
      <c r="D305" s="193">
        <v>4345.1099999999997</v>
      </c>
      <c r="E305" s="193">
        <v>1657.17</v>
      </c>
      <c r="F305" s="44">
        <f t="shared" si="68"/>
        <v>38.138735267921874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90</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90</v>
      </c>
      <c r="E321" s="59">
        <f t="shared" si="76"/>
        <v>0</v>
      </c>
      <c r="F321" s="44">
        <f t="shared" si="72"/>
        <v>0</v>
      </c>
    </row>
    <row r="322" spans="1:6" ht="12.75" customHeight="1" x14ac:dyDescent="0.2">
      <c r="A322" s="62">
        <v>721</v>
      </c>
      <c r="B322" s="63" t="s">
        <v>683</v>
      </c>
      <c r="C322" s="267" t="s">
        <v>684</v>
      </c>
      <c r="D322" s="59">
        <f t="shared" ref="D322:E322" si="77">SUM(D323:D326)</f>
        <v>90</v>
      </c>
      <c r="E322" s="59">
        <f t="shared" si="77"/>
        <v>0</v>
      </c>
      <c r="F322" s="44">
        <f t="shared" si="72"/>
        <v>0</v>
      </c>
    </row>
    <row r="323" spans="1:6" ht="12.75" customHeight="1" x14ac:dyDescent="0.2">
      <c r="A323" s="62">
        <v>7211</v>
      </c>
      <c r="B323" s="63" t="s">
        <v>685</v>
      </c>
      <c r="C323" s="267" t="s">
        <v>686</v>
      </c>
      <c r="D323" s="193">
        <v>90</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19032.04</v>
      </c>
      <c r="F360" s="44" t="str">
        <f t="shared" si="72"/>
        <v>-</v>
      </c>
    </row>
    <row r="361" spans="1:6" ht="12.75" customHeight="1" x14ac:dyDescent="0.2">
      <c r="A361" s="62">
        <v>41</v>
      </c>
      <c r="B361" s="63" t="s">
        <v>761</v>
      </c>
      <c r="C361" s="267" t="s">
        <v>762</v>
      </c>
      <c r="D361" s="59">
        <f t="shared" ref="D361:E361" si="87">D362+D366</f>
        <v>0</v>
      </c>
      <c r="E361" s="59">
        <f t="shared" si="87"/>
        <v>12000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12000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v>12000</v>
      </c>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7032.04</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6851.51</v>
      </c>
      <c r="F379" s="44" t="str">
        <f t="shared" si="72"/>
        <v>-</v>
      </c>
    </row>
    <row r="380" spans="1:6" ht="12.75" customHeight="1" x14ac:dyDescent="0.2">
      <c r="A380" s="62">
        <v>4221</v>
      </c>
      <c r="B380" s="63" t="s">
        <v>695</v>
      </c>
      <c r="C380" s="267" t="s">
        <v>787</v>
      </c>
      <c r="D380" s="193">
        <v>0</v>
      </c>
      <c r="E380" s="193">
        <v>522.5</v>
      </c>
      <c r="F380" s="44" t="str">
        <f t="shared" si="72"/>
        <v>-</v>
      </c>
    </row>
    <row r="381" spans="1:6" ht="12.75" customHeight="1" x14ac:dyDescent="0.2">
      <c r="A381" s="62">
        <v>4222</v>
      </c>
      <c r="B381" s="63" t="s">
        <v>788</v>
      </c>
      <c r="C381" s="267" t="s">
        <v>789</v>
      </c>
      <c r="D381" s="193">
        <v>0</v>
      </c>
      <c r="E381" s="193">
        <v>413.09</v>
      </c>
      <c r="F381" s="44" t="str">
        <f t="shared" si="72"/>
        <v>-</v>
      </c>
    </row>
    <row r="382" spans="1:6" ht="12.75" customHeight="1" x14ac:dyDescent="0.2">
      <c r="A382" s="62">
        <v>4223</v>
      </c>
      <c r="B382" s="63" t="s">
        <v>699</v>
      </c>
      <c r="C382" s="267" t="s">
        <v>790</v>
      </c>
      <c r="D382" s="193">
        <v>0</v>
      </c>
      <c r="E382" s="193">
        <v>5187</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728.92</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180.53</v>
      </c>
      <c r="F393" s="44" t="str">
        <f t="shared" si="72"/>
        <v>-</v>
      </c>
    </row>
    <row r="394" spans="1:6" ht="12.75" customHeight="1" x14ac:dyDescent="0.2">
      <c r="A394" s="62">
        <v>4241</v>
      </c>
      <c r="B394" s="63" t="s">
        <v>804</v>
      </c>
      <c r="C394" s="267" t="s">
        <v>805</v>
      </c>
      <c r="D394" s="193">
        <v>0</v>
      </c>
      <c r="E394" s="193">
        <v>180.53</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90</v>
      </c>
      <c r="E417" s="59">
        <f t="shared" si="101"/>
        <v>0</v>
      </c>
      <c r="F417" s="44">
        <f t="shared" si="72"/>
        <v>0</v>
      </c>
    </row>
    <row r="418" spans="1:6" ht="12.75" customHeight="1" x14ac:dyDescent="0.2">
      <c r="A418" s="62" t="s">
        <v>629</v>
      </c>
      <c r="B418" s="63" t="s">
        <v>842</v>
      </c>
      <c r="C418" s="267" t="s">
        <v>843</v>
      </c>
      <c r="D418" s="59">
        <f t="shared" ref="D418:E418" si="102">IF(D360&gt;=D308,D360-D308,0)</f>
        <v>0</v>
      </c>
      <c r="E418" s="59">
        <f t="shared" si="102"/>
        <v>19032.04</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343412.92</v>
      </c>
      <c r="E420" s="193">
        <v>0</v>
      </c>
      <c r="F420" s="44">
        <f t="shared" si="72"/>
        <v>0</v>
      </c>
    </row>
    <row r="421" spans="1:6" ht="12.75" customHeight="1" x14ac:dyDescent="0.2">
      <c r="A421" s="62">
        <v>97</v>
      </c>
      <c r="B421" s="228" t="s">
        <v>848</v>
      </c>
      <c r="C421" s="267" t="s">
        <v>849</v>
      </c>
      <c r="D421" s="193">
        <v>1292.8900000000001</v>
      </c>
      <c r="E421" s="193">
        <v>1142.8900000000001</v>
      </c>
      <c r="F421" s="44">
        <f t="shared" si="72"/>
        <v>88.39808491054923</v>
      </c>
    </row>
    <row r="422" spans="1:6" ht="12.75" customHeight="1" x14ac:dyDescent="0.2">
      <c r="A422" s="62" t="s">
        <v>629</v>
      </c>
      <c r="B422" s="63" t="s">
        <v>850</v>
      </c>
      <c r="C422" s="267" t="s">
        <v>851</v>
      </c>
      <c r="D422" s="59">
        <f>D6+D308</f>
        <v>854029.59</v>
      </c>
      <c r="E422" s="59">
        <f>E6+E308</f>
        <v>949224.08</v>
      </c>
      <c r="F422" s="44">
        <f t="shared" si="72"/>
        <v>111.14650957234397</v>
      </c>
    </row>
    <row r="423" spans="1:6" ht="12.75" customHeight="1" x14ac:dyDescent="0.2">
      <c r="A423" s="62" t="s">
        <v>629</v>
      </c>
      <c r="B423" s="63" t="s">
        <v>852</v>
      </c>
      <c r="C423" s="267" t="s">
        <v>853</v>
      </c>
      <c r="D423" s="59">
        <f t="shared" ref="D423:E423" si="103">D299+D360</f>
        <v>845532.67999999993</v>
      </c>
      <c r="E423" s="59">
        <f t="shared" si="103"/>
        <v>1069265.2699999998</v>
      </c>
      <c r="F423" s="44">
        <f t="shared" si="72"/>
        <v>126.46054910615636</v>
      </c>
    </row>
    <row r="424" spans="1:6" ht="12.75" customHeight="1" x14ac:dyDescent="0.2">
      <c r="A424" s="62" t="s">
        <v>629</v>
      </c>
      <c r="B424" s="63" t="s">
        <v>854</v>
      </c>
      <c r="C424" s="267" t="s">
        <v>855</v>
      </c>
      <c r="D424" s="59">
        <f t="shared" ref="D424:E424" si="104">IF(D422&gt;=D423,D422-D423,0)</f>
        <v>8496.9100000000326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120041.18999999983</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12513.23</v>
      </c>
      <c r="F426" s="44" t="str">
        <f t="shared" si="72"/>
        <v>-</v>
      </c>
    </row>
    <row r="427" spans="1:6" ht="12.75" customHeight="1" x14ac:dyDescent="0.2">
      <c r="A427" s="271" t="s">
        <v>858</v>
      </c>
      <c r="B427" s="63" t="s">
        <v>861</v>
      </c>
      <c r="C427" s="272" t="s">
        <v>862</v>
      </c>
      <c r="D427" s="59">
        <f t="shared" ref="D427:E427" si="107">IF(D303-D302+D420-D419&gt;=0,D303-D302+D420-D419,0)</f>
        <v>32517.450000000012</v>
      </c>
      <c r="E427" s="59">
        <f t="shared" si="107"/>
        <v>0</v>
      </c>
      <c r="F427" s="44">
        <f t="shared" si="72"/>
        <v>0</v>
      </c>
    </row>
    <row r="428" spans="1:6" ht="24" x14ac:dyDescent="0.2">
      <c r="A428" s="269" t="s">
        <v>863</v>
      </c>
      <c r="B428" s="263" t="s">
        <v>864</v>
      </c>
      <c r="C428" s="270" t="s">
        <v>865</v>
      </c>
      <c r="D428" s="80">
        <f t="shared" ref="D428:E428" si="108">D304+D421</f>
        <v>13219.949999999999</v>
      </c>
      <c r="E428" s="80">
        <f t="shared" si="108"/>
        <v>127923.11</v>
      </c>
      <c r="F428" s="60">
        <f t="shared" si="72"/>
        <v>967.65199565807745</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854029.59</v>
      </c>
      <c r="E643" s="59">
        <f>E422+E430</f>
        <v>949224.08</v>
      </c>
      <c r="F643" s="44">
        <f t="shared" si="109"/>
        <v>111.14650957234397</v>
      </c>
    </row>
    <row r="644" spans="1:6" ht="12.75" customHeight="1" x14ac:dyDescent="0.2">
      <c r="A644" s="62" t="s">
        <v>629</v>
      </c>
      <c r="B644" s="63" t="s">
        <v>1285</v>
      </c>
      <c r="C644" s="267" t="s">
        <v>1286</v>
      </c>
      <c r="D644" s="59">
        <f>D423+D535</f>
        <v>845532.67999999993</v>
      </c>
      <c r="E644" s="59">
        <f>E423+E535</f>
        <v>1069265.2699999998</v>
      </c>
      <c r="F644" s="44">
        <f t="shared" si="109"/>
        <v>126.46054910615636</v>
      </c>
    </row>
    <row r="645" spans="1:6" ht="12.75" customHeight="1" x14ac:dyDescent="0.2">
      <c r="A645" s="62" t="s">
        <v>629</v>
      </c>
      <c r="B645" s="63" t="s">
        <v>1287</v>
      </c>
      <c r="C645" s="267" t="s">
        <v>1288</v>
      </c>
      <c r="D645" s="59">
        <f t="shared" ref="D645:E645" si="163">IF(D643&gt;=D644,D643-D644,0)</f>
        <v>8496.9100000000326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120041.18999999983</v>
      </c>
      <c r="F646" s="44" t="str">
        <f t="shared" si="109"/>
        <v>-</v>
      </c>
    </row>
    <row r="647" spans="1:6" ht="24" x14ac:dyDescent="0.2">
      <c r="A647" s="271" t="s">
        <v>1291</v>
      </c>
      <c r="B647" s="63" t="s">
        <v>1292</v>
      </c>
      <c r="C647" s="272" t="s">
        <v>1291</v>
      </c>
      <c r="D647" s="59">
        <f>IF(D426-D427+D641-D642&gt;=0,D426-D427+D641-D642,0)</f>
        <v>0</v>
      </c>
      <c r="E647" s="59">
        <f>IF(E426-E427+E641-E642&gt;=0,E426-E427+E641-E642,0)</f>
        <v>12513.23</v>
      </c>
      <c r="F647" s="44" t="str">
        <f t="shared" si="109"/>
        <v>-</v>
      </c>
    </row>
    <row r="648" spans="1:6" ht="24" x14ac:dyDescent="0.2">
      <c r="A648" s="271" t="s">
        <v>1293</v>
      </c>
      <c r="B648" s="63" t="s">
        <v>1294</v>
      </c>
      <c r="C648" s="272" t="s">
        <v>1293</v>
      </c>
      <c r="D648" s="59">
        <f>IF(D427-D426+D642-D641&gt;=0,D427-D426+D642-D641,0)</f>
        <v>32517.450000000012</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24020.539999999979</v>
      </c>
      <c r="E650" s="59">
        <f t="shared" si="166"/>
        <v>107527.95999999983</v>
      </c>
      <c r="F650" s="44">
        <f t="shared" si="109"/>
        <v>447.6500528297862</v>
      </c>
    </row>
    <row r="651" spans="1:6" ht="24" x14ac:dyDescent="0.2">
      <c r="A651" s="269" t="s">
        <v>1299</v>
      </c>
      <c r="B651" s="183" t="s">
        <v>1300</v>
      </c>
      <c r="C651" s="270" t="s">
        <v>1299</v>
      </c>
      <c r="D651" s="195">
        <v>101341.77</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10329.58</v>
      </c>
      <c r="E653" s="193">
        <v>35159.97</v>
      </c>
      <c r="F653" s="44">
        <f t="shared" ref="F653:F740" si="167">IF(D653&lt;&gt;0,IF(E653/D653&gt;=100,"&gt;&gt;100",E653/D653*100),"-")</f>
        <v>340.38140950551718</v>
      </c>
    </row>
    <row r="654" spans="1:6" ht="12.75" customHeight="1" x14ac:dyDescent="0.2">
      <c r="A654" s="62" t="s">
        <v>1304</v>
      </c>
      <c r="B654" s="63" t="s">
        <v>1305</v>
      </c>
      <c r="C654" s="267" t="s">
        <v>1304</v>
      </c>
      <c r="D654" s="193">
        <v>81446.63</v>
      </c>
      <c r="E654" s="193">
        <v>115544.05</v>
      </c>
      <c r="F654" s="44">
        <f t="shared" si="167"/>
        <v>141.86474013719169</v>
      </c>
    </row>
    <row r="655" spans="1:6" ht="12.75" customHeight="1" x14ac:dyDescent="0.2">
      <c r="A655" s="62" t="s">
        <v>1306</v>
      </c>
      <c r="B655" s="63" t="s">
        <v>1307</v>
      </c>
      <c r="C655" s="267" t="s">
        <v>1306</v>
      </c>
      <c r="D655" s="193">
        <v>69805.81</v>
      </c>
      <c r="E655" s="193">
        <v>108867.41</v>
      </c>
      <c r="F655" s="44">
        <f t="shared" si="167"/>
        <v>155.95751986833187</v>
      </c>
    </row>
    <row r="656" spans="1:6" ht="24" x14ac:dyDescent="0.2">
      <c r="A656" s="62">
        <v>11</v>
      </c>
      <c r="B656" s="63" t="s">
        <v>1308</v>
      </c>
      <c r="C656" s="267" t="s">
        <v>1309</v>
      </c>
      <c r="D656" s="59">
        <f t="shared" ref="D656:E656" si="168">+D653+D654-D655</f>
        <v>21970.400000000009</v>
      </c>
      <c r="E656" s="59">
        <f t="shared" si="168"/>
        <v>41836.610000000015</v>
      </c>
      <c r="F656" s="44">
        <f t="shared" si="167"/>
        <v>190.4226140625569</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66</v>
      </c>
      <c r="E658" s="273">
        <v>66</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54</v>
      </c>
      <c r="E660" s="273">
        <v>54</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675032.22</v>
      </c>
      <c r="E683" s="191">
        <v>754096.17</v>
      </c>
      <c r="F683" s="70">
        <f t="shared" si="167"/>
        <v>111.7126186954454</v>
      </c>
    </row>
    <row r="684" spans="1:6" ht="24" x14ac:dyDescent="0.2">
      <c r="A684" s="69">
        <v>63613</v>
      </c>
      <c r="B684" s="181" t="s">
        <v>1365</v>
      </c>
      <c r="C684" s="301" t="s">
        <v>1366</v>
      </c>
      <c r="D684" s="191">
        <v>480</v>
      </c>
      <c r="E684" s="191"/>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34458.46</v>
      </c>
      <c r="E724" s="191">
        <v>28070.19</v>
      </c>
      <c r="F724" s="70">
        <f t="shared" si="167"/>
        <v>81.460953275334987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v>450</v>
      </c>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468.41</v>
      </c>
      <c r="F733" s="70">
        <f t="shared" si="167"/>
        <v>53.05477528089888</v>
      </c>
    </row>
    <row r="734" spans="1:6" ht="12.75" customHeight="1" x14ac:dyDescent="0.2">
      <c r="A734" s="69">
        <v>32121</v>
      </c>
      <c r="B734" s="64" t="s">
        <v>1445</v>
      </c>
      <c r="C734" s="301" t="s">
        <v>1446</v>
      </c>
      <c r="D734" s="191">
        <v>32549.42</v>
      </c>
      <c r="E734" s="191">
        <v>33965.81</v>
      </c>
      <c r="F734" s="70">
        <f t="shared" si="167"/>
        <v>104.3515061097863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248.2</v>
      </c>
      <c r="E736" s="193">
        <v>65.7</v>
      </c>
      <c r="F736" s="44">
        <f t="shared" si="167"/>
        <v>26.47058823529412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3874.96</v>
      </c>
      <c r="E738" s="193">
        <v>951.18</v>
      </c>
      <c r="F738" s="44">
        <f t="shared" si="167"/>
        <v>24.546834031835164</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v>54</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2328</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500</v>
      </c>
      <c r="E851" s="193">
        <v>499.34</v>
      </c>
      <c r="F851" s="44">
        <f t="shared" si="169"/>
        <v>99.867999999999995</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v>27</v>
      </c>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148145.47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956560.7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574.98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936925.42999999993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750412.52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177546.86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415.63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526.34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675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7349.08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19032.04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28.25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950074.84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574.98</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930467.82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746351.28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174879.84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415.63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451.97</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8369.1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19032.04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154631.32999999996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6683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6683</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448.07</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448.07</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4174.71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4174.71</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5.52</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5.52</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309.24</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309.24</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1745.46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1745.46</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147948.33000000002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19597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128351.33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19087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2025-03-11T06:54:08Z</cp:lastPrinted>
  <dcterms:created xsi:type="dcterms:W3CDTF">2022-04-01T05:14:30Z</dcterms:created>
  <dcterms:modified xsi:type="dcterms:W3CDTF">2025-07-10T10:04:50Z</dcterms:modified>
</cp:coreProperties>
</file>